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0" windowWidth="13860" windowHeight="9630" tabRatio="956" firstSheet="2" activeTab="2"/>
  </bookViews>
  <sheets>
    <sheet name="000000" sheetId="12" state="veryHidden" r:id="rId1"/>
    <sheet name="0000" sheetId="25" state="veryHidden" r:id="rId2"/>
    <sheet name="MALZEME VE MONTAJ" sheetId="134" r:id="rId3"/>
    <sheet name="VERİLER" sheetId="133" state="hidden" r:id="rId4"/>
  </sheets>
  <externalReferences>
    <externalReference r:id="rId5"/>
  </externalReferences>
  <definedNames>
    <definedName name="_xlnm._FilterDatabase" localSheetId="2" hidden="1">'MALZEME VE MONTAJ'!$A$2:$L$550</definedName>
    <definedName name="_xlnm._FilterDatabase" localSheetId="3" hidden="1">VERİLER!$A$2:$F$45</definedName>
    <definedName name="_Toc257452349_11" localSheetId="2">#REF!</definedName>
    <definedName name="_Toc257452349_11">#REF!</definedName>
    <definedName name="_Toc257452356_13" localSheetId="2">#REF!</definedName>
    <definedName name="_Toc257452356_13">#REF!</definedName>
    <definedName name="A" localSheetId="2">#REF!</definedName>
    <definedName name="A">#REF!</definedName>
    <definedName name="as" localSheetId="2">#REF!</definedName>
    <definedName name="as">#REF!</definedName>
    <definedName name="asa" localSheetId="2">#REF!</definedName>
    <definedName name="asa">#REF!</definedName>
    <definedName name="ata" localSheetId="2">#REF!</definedName>
    <definedName name="ata">#REF!</definedName>
    <definedName name="ax">'[1]GENEL ÖZET (icmal)'!$J$2</definedName>
    <definedName name="bdellerim">'MALZEME VE MONTAJ'!$B$3:$I$364</definedName>
    <definedName name="bedel" localSheetId="2">#REF!</definedName>
    <definedName name="bedel">#REF!</definedName>
    <definedName name="bedel_liste" localSheetId="2">#REF!</definedName>
    <definedName name="bedel_liste">#REF!</definedName>
    <definedName name="bedeller" localSheetId="2">'MALZEME VE MONTAJ'!$A$3:$I$347</definedName>
    <definedName name="bedeller">#REF!</definedName>
    <definedName name="bedellerim">'MALZEME VE MONTAJ'!$B$3:$I$347</definedName>
    <definedName name="BÖLGE">VERİLER!$A$3:$A$45</definedName>
    <definedName name="data" localSheetId="2">#REF!</definedName>
    <definedName name="data">#REF!</definedName>
    <definedName name="eder">'MALZEME VE MONTAJ'!$B$3:$B$290,'MALZEME VE MONTAJ'!$B$291:$B$347</definedName>
    <definedName name="eg" localSheetId="2">#REF!</definedName>
    <definedName name="eg">#REF!</definedName>
    <definedName name="Excel_BuiltIn_Criteria" localSheetId="2">#REF!</definedName>
    <definedName name="Excel_BuiltIn_Criteria">#REF!</definedName>
    <definedName name="Excel_BuiltIn_Extract" localSheetId="2">#REF!</definedName>
    <definedName name="Excel_BuiltIn_Extract">#REF!</definedName>
    <definedName name="F" localSheetId="2">#REF!</definedName>
    <definedName name="F">#REF!</definedName>
    <definedName name="fiyat" localSheetId="2">'MALZEME VE MONTAJ'!$B$3:$I$347</definedName>
    <definedName name="fiyat">#REF!</definedName>
    <definedName name="ge" localSheetId="2">#REF!</definedName>
    <definedName name="ge">#REF!</definedName>
    <definedName name="GHH" localSheetId="2">#REF!</definedName>
    <definedName name="GHH">#REF!</definedName>
    <definedName name="kaynak" localSheetId="2">#REF!</definedName>
    <definedName name="kaynak">#REF!</definedName>
    <definedName name="kazan" localSheetId="2">#REF!</definedName>
    <definedName name="kazan">#REF!</definedName>
    <definedName name="mal" localSheetId="2">#REF!</definedName>
    <definedName name="mal">#REF!</definedName>
    <definedName name="malz" localSheetId="2">#REF!</definedName>
    <definedName name="malz">#REF!</definedName>
    <definedName name="malzeme" localSheetId="2">'MALZEME VE MONTAJ'!$B$3:$B$347</definedName>
    <definedName name="malzeme">#REF!</definedName>
    <definedName name="malzemeler">'MALZEME VE MONTAJ'!$B$3:$B$347</definedName>
    <definedName name="mlzeme">'MALZEME VE MONTAJ'!$B$3:$B$364</definedName>
    <definedName name="sdasd" localSheetId="2">#REF!</definedName>
    <definedName name="sdasd">#REF!</definedName>
    <definedName name="_xlnm.Print_Area" localSheetId="2">'MALZEME VE MONTAJ'!$A$1:$L$550</definedName>
    <definedName name="_xlnm.Print_Titles" localSheetId="2">'MALZEME VE MONTAJ'!#REF!,'MALZEME VE MONTAJ'!#REF!</definedName>
    <definedName name="yuk">VERİLER!#REF!</definedName>
  </definedNames>
  <calcPr calcId="125725"/>
</workbook>
</file>

<file path=xl/calcChain.xml><?xml version="1.0" encoding="utf-8"?>
<calcChain xmlns="http://schemas.openxmlformats.org/spreadsheetml/2006/main">
  <c r="L550" i="134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397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3"/>
  <c r="G399"/>
  <c r="G527"/>
  <c r="G285"/>
  <c r="I505"/>
  <c r="G505"/>
  <c r="I517"/>
  <c r="G517"/>
  <c r="I490"/>
  <c r="I491"/>
  <c r="I492"/>
  <c r="I493"/>
  <c r="G491"/>
  <c r="G492"/>
  <c r="G493"/>
  <c r="G494"/>
  <c r="I80"/>
  <c r="I81"/>
  <c r="I84"/>
  <c r="I85"/>
  <c r="I88"/>
  <c r="I89"/>
  <c r="I82"/>
  <c r="I83"/>
  <c r="I86"/>
  <c r="I87"/>
  <c r="I90"/>
  <c r="G79"/>
  <c r="G80"/>
  <c r="G81"/>
  <c r="G82"/>
  <c r="J82" s="1"/>
  <c r="G83"/>
  <c r="G84"/>
  <c r="G85"/>
  <c r="G86"/>
  <c r="G87"/>
  <c r="G88"/>
  <c r="G89"/>
  <c r="G90"/>
  <c r="J90" s="1"/>
  <c r="I272"/>
  <c r="I273"/>
  <c r="I274"/>
  <c r="I275"/>
  <c r="I276"/>
  <c r="I277"/>
  <c r="G272"/>
  <c r="G273"/>
  <c r="G274"/>
  <c r="G275"/>
  <c r="G276"/>
  <c r="G266"/>
  <c r="G267"/>
  <c r="G268"/>
  <c r="I266"/>
  <c r="I507"/>
  <c r="I508"/>
  <c r="I509"/>
  <c r="I510"/>
  <c r="G507"/>
  <c r="G508"/>
  <c r="G509"/>
  <c r="G536"/>
  <c r="G537"/>
  <c r="I538"/>
  <c r="G539"/>
  <c r="I540"/>
  <c r="G541"/>
  <c r="G542"/>
  <c r="I543"/>
  <c r="I544"/>
  <c r="G545"/>
  <c r="I546"/>
  <c r="G547"/>
  <c r="I548"/>
  <c r="G549"/>
  <c r="I428"/>
  <c r="I430"/>
  <c r="I432"/>
  <c r="G426"/>
  <c r="G428"/>
  <c r="G430"/>
  <c r="G425"/>
  <c r="G432"/>
  <c r="G433"/>
  <c r="I425"/>
  <c r="I426"/>
  <c r="I535"/>
  <c r="I534"/>
  <c r="G431"/>
  <c r="G429"/>
  <c r="I427"/>
  <c r="I399" l="1"/>
  <c r="J399" s="1"/>
  <c r="I285"/>
  <c r="J285" s="1"/>
  <c r="I527"/>
  <c r="J527" s="1"/>
  <c r="I431"/>
  <c r="I286"/>
  <c r="I536"/>
  <c r="J536" s="1"/>
  <c r="G548"/>
  <c r="J548" s="1"/>
  <c r="J505"/>
  <c r="J81"/>
  <c r="J517"/>
  <c r="J88"/>
  <c r="J491"/>
  <c r="J266"/>
  <c r="J83"/>
  <c r="J274"/>
  <c r="J86"/>
  <c r="J84"/>
  <c r="J87"/>
  <c r="J85"/>
  <c r="J89"/>
  <c r="J275"/>
  <c r="J273"/>
  <c r="J509"/>
  <c r="G543"/>
  <c r="J543" s="1"/>
  <c r="I542"/>
  <c r="J542" s="1"/>
  <c r="G427"/>
  <c r="G546"/>
  <c r="J546" s="1"/>
  <c r="G538"/>
  <c r="J538" s="1"/>
  <c r="I547"/>
  <c r="J547" s="1"/>
  <c r="I541"/>
  <c r="J541" s="1"/>
  <c r="I429"/>
  <c r="J429" s="1"/>
  <c r="J428"/>
  <c r="I549"/>
  <c r="J549" s="1"/>
  <c r="G544"/>
  <c r="J544" s="1"/>
  <c r="I545"/>
  <c r="J545" s="1"/>
  <c r="I539"/>
  <c r="J539" s="1"/>
  <c r="I537"/>
  <c r="J537" s="1"/>
  <c r="G540"/>
  <c r="J540" s="1"/>
  <c r="J427" l="1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34"/>
  <c r="G435"/>
  <c r="G436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6"/>
  <c r="G497"/>
  <c r="G498"/>
  <c r="G499"/>
  <c r="G500"/>
  <c r="G501"/>
  <c r="G502"/>
  <c r="G503"/>
  <c r="G504"/>
  <c r="G506"/>
  <c r="G510"/>
  <c r="J510" s="1"/>
  <c r="G511"/>
  <c r="G512"/>
  <c r="G513"/>
  <c r="G514"/>
  <c r="G515"/>
  <c r="G516"/>
  <c r="G518"/>
  <c r="G519"/>
  <c r="G520"/>
  <c r="G521"/>
  <c r="G522"/>
  <c r="G523"/>
  <c r="G524"/>
  <c r="G525"/>
  <c r="G526"/>
  <c r="G528"/>
  <c r="G529"/>
  <c r="G530"/>
  <c r="G531"/>
  <c r="G532"/>
  <c r="G533"/>
  <c r="G437"/>
  <c r="G438"/>
  <c r="G495"/>
  <c r="G534"/>
  <c r="G535"/>
  <c r="J535" s="1"/>
  <c r="G490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33"/>
  <c r="I434"/>
  <c r="I435"/>
  <c r="I436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4"/>
  <c r="I496"/>
  <c r="I497"/>
  <c r="I498"/>
  <c r="I499"/>
  <c r="I500"/>
  <c r="I501"/>
  <c r="I502"/>
  <c r="I503"/>
  <c r="I504"/>
  <c r="I506"/>
  <c r="I511"/>
  <c r="I512"/>
  <c r="I513"/>
  <c r="I514"/>
  <c r="I515"/>
  <c r="I516"/>
  <c r="I518"/>
  <c r="I519"/>
  <c r="I520"/>
  <c r="I521"/>
  <c r="I522"/>
  <c r="I523"/>
  <c r="I524"/>
  <c r="I525"/>
  <c r="I526"/>
  <c r="I528"/>
  <c r="I529"/>
  <c r="I530"/>
  <c r="I531"/>
  <c r="I532"/>
  <c r="I533"/>
  <c r="I437"/>
  <c r="I438"/>
  <c r="I495"/>
  <c r="J533" l="1"/>
  <c r="J520"/>
  <c r="J414"/>
  <c r="J390"/>
  <c r="J378"/>
  <c r="J511"/>
  <c r="J525"/>
  <c r="J521"/>
  <c r="J492"/>
  <c r="J478"/>
  <c r="J474"/>
  <c r="J466"/>
  <c r="J454"/>
  <c r="J450"/>
  <c r="J423"/>
  <c r="J400"/>
  <c r="J387"/>
  <c r="J383"/>
  <c r="J375"/>
  <c r="J371"/>
  <c r="J523"/>
  <c r="J365"/>
  <c r="J489"/>
  <c r="J481"/>
  <c r="J473"/>
  <c r="J441"/>
  <c r="J426"/>
  <c r="J374"/>
  <c r="J370"/>
  <c r="J524"/>
  <c r="J485"/>
  <c r="J461"/>
  <c r="J394"/>
  <c r="J534"/>
  <c r="J530"/>
  <c r="J367"/>
  <c r="J508"/>
  <c r="J532"/>
  <c r="J528"/>
  <c r="J519"/>
  <c r="J514"/>
  <c r="J503"/>
  <c r="J499"/>
  <c r="J494"/>
  <c r="J460"/>
  <c r="J448"/>
  <c r="J440"/>
  <c r="J417"/>
  <c r="J410"/>
  <c r="J406"/>
  <c r="J402"/>
  <c r="J397"/>
  <c r="J393"/>
  <c r="J389"/>
  <c r="J385"/>
  <c r="J381"/>
  <c r="J377"/>
  <c r="J369"/>
  <c r="J529"/>
  <c r="J482"/>
  <c r="J458"/>
  <c r="J438"/>
  <c r="J531"/>
  <c r="J526"/>
  <c r="J522"/>
  <c r="J518"/>
  <c r="J502"/>
  <c r="J498"/>
  <c r="J471"/>
  <c r="J463"/>
  <c r="J455"/>
  <c r="J451"/>
  <c r="J447"/>
  <c r="J433"/>
  <c r="J424"/>
  <c r="J420"/>
  <c r="J416"/>
  <c r="J413"/>
  <c r="J409"/>
  <c r="J405"/>
  <c r="J401"/>
  <c r="J396"/>
  <c r="J392"/>
  <c r="J388"/>
  <c r="J384"/>
  <c r="J380"/>
  <c r="J376"/>
  <c r="J372"/>
  <c r="J368"/>
  <c r="J490"/>
  <c r="J507"/>
  <c r="J487"/>
  <c r="J488"/>
  <c r="J476"/>
  <c r="J468"/>
  <c r="J464"/>
  <c r="J452"/>
  <c r="J444"/>
  <c r="J434"/>
  <c r="J515"/>
  <c r="J504"/>
  <c r="J477"/>
  <c r="J457"/>
  <c r="J453"/>
  <c r="J445"/>
  <c r="J422"/>
  <c r="J418"/>
  <c r="J411"/>
  <c r="J407"/>
  <c r="J403"/>
  <c r="J398"/>
  <c r="J386"/>
  <c r="J382"/>
  <c r="J366"/>
  <c r="J513"/>
  <c r="J493"/>
  <c r="J475"/>
  <c r="J516"/>
  <c r="J506"/>
  <c r="J486"/>
  <c r="J446"/>
  <c r="J436"/>
  <c r="J412"/>
  <c r="J408"/>
  <c r="J404"/>
  <c r="J395"/>
  <c r="J391"/>
  <c r="J495"/>
  <c r="J437"/>
  <c r="J512"/>
  <c r="J501"/>
  <c r="J500"/>
  <c r="J497"/>
  <c r="J496"/>
  <c r="J484"/>
  <c r="J483"/>
  <c r="J480"/>
  <c r="J479"/>
  <c r="J472"/>
  <c r="J470"/>
  <c r="J469"/>
  <c r="J467"/>
  <c r="J465"/>
  <c r="J462"/>
  <c r="J459"/>
  <c r="J456"/>
  <c r="J449"/>
  <c r="J442"/>
  <c r="J443"/>
  <c r="J439"/>
  <c r="J435"/>
  <c r="J431"/>
  <c r="J432"/>
  <c r="J430"/>
  <c r="J425"/>
  <c r="J421"/>
  <c r="J419"/>
  <c r="J415"/>
  <c r="J379"/>
  <c r="J373"/>
  <c r="G291"/>
  <c r="G292"/>
  <c r="G286" l="1"/>
  <c r="J286" s="1"/>
  <c r="I261" l="1"/>
  <c r="I262"/>
  <c r="G261"/>
  <c r="G262"/>
  <c r="I236"/>
  <c r="I237"/>
  <c r="I238"/>
  <c r="G236"/>
  <c r="G237"/>
  <c r="I290" l="1"/>
  <c r="G290"/>
  <c r="I283"/>
  <c r="G283"/>
  <c r="I288"/>
  <c r="G288"/>
  <c r="I284"/>
  <c r="G284"/>
  <c r="I289"/>
  <c r="G289"/>
  <c r="I287"/>
  <c r="G287"/>
  <c r="J237"/>
  <c r="J261"/>
  <c r="G263"/>
  <c r="J262"/>
  <c r="G260"/>
  <c r="J236"/>
  <c r="I313"/>
  <c r="I307"/>
  <c r="I306"/>
  <c r="I305"/>
  <c r="I304"/>
  <c r="I303"/>
  <c r="I301"/>
  <c r="I300"/>
  <c r="I263"/>
  <c r="I260"/>
  <c r="I259"/>
  <c r="I255"/>
  <c r="I254"/>
  <c r="I252"/>
  <c r="I240"/>
  <c r="I233"/>
  <c r="G307"/>
  <c r="G303"/>
  <c r="G259"/>
  <c r="G256"/>
  <c r="G253"/>
  <c r="G252"/>
  <c r="G233"/>
  <c r="I232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4"/>
  <c r="I235"/>
  <c r="I239"/>
  <c r="I241"/>
  <c r="I242"/>
  <c r="I243"/>
  <c r="I244"/>
  <c r="I245"/>
  <c r="I246"/>
  <c r="I247"/>
  <c r="I248"/>
  <c r="I249"/>
  <c r="I250"/>
  <c r="I251"/>
  <c r="I253"/>
  <c r="I256"/>
  <c r="I257"/>
  <c r="I258"/>
  <c r="I264"/>
  <c r="I265"/>
  <c r="I267"/>
  <c r="J267" s="1"/>
  <c r="I268"/>
  <c r="J268" s="1"/>
  <c r="I269"/>
  <c r="I270"/>
  <c r="I271"/>
  <c r="I278"/>
  <c r="I279"/>
  <c r="I281"/>
  <c r="I282"/>
  <c r="I291"/>
  <c r="I292"/>
  <c r="I293"/>
  <c r="I294"/>
  <c r="I295"/>
  <c r="I296"/>
  <c r="I297"/>
  <c r="I298"/>
  <c r="I299"/>
  <c r="I302"/>
  <c r="I308"/>
  <c r="I309"/>
  <c r="I310"/>
  <c r="I311"/>
  <c r="I312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8"/>
  <c r="I359"/>
  <c r="I360"/>
  <c r="I362"/>
  <c r="I36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4"/>
  <c r="G235"/>
  <c r="G238"/>
  <c r="G239"/>
  <c r="G240"/>
  <c r="G241"/>
  <c r="G242"/>
  <c r="G243"/>
  <c r="G244"/>
  <c r="G245"/>
  <c r="G246"/>
  <c r="G247"/>
  <c r="G248"/>
  <c r="G249"/>
  <c r="G250"/>
  <c r="G251"/>
  <c r="G254"/>
  <c r="G255"/>
  <c r="G257"/>
  <c r="G258"/>
  <c r="G264"/>
  <c r="G265"/>
  <c r="G269"/>
  <c r="G270"/>
  <c r="G271"/>
  <c r="G277"/>
  <c r="G278"/>
  <c r="G279"/>
  <c r="G280"/>
  <c r="G281"/>
  <c r="G282"/>
  <c r="G293"/>
  <c r="G294"/>
  <c r="G295"/>
  <c r="G296"/>
  <c r="G297"/>
  <c r="G298"/>
  <c r="G299"/>
  <c r="G300"/>
  <c r="G301"/>
  <c r="G302"/>
  <c r="G304"/>
  <c r="G305"/>
  <c r="G306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J287" l="1"/>
  <c r="J284"/>
  <c r="J289"/>
  <c r="J288"/>
  <c r="J290"/>
  <c r="J283"/>
  <c r="J44"/>
  <c r="J323"/>
  <c r="J332"/>
  <c r="J328"/>
  <c r="J324"/>
  <c r="J320"/>
  <c r="J316"/>
  <c r="J356"/>
  <c r="J352"/>
  <c r="J348"/>
  <c r="J258"/>
  <c r="J251"/>
  <c r="J247"/>
  <c r="J243"/>
  <c r="J345"/>
  <c r="J341"/>
  <c r="J249"/>
  <c r="J241"/>
  <c r="J245"/>
  <c r="J265"/>
  <c r="J227"/>
  <c r="J219"/>
  <c r="J211"/>
  <c r="J203"/>
  <c r="J195"/>
  <c r="J187"/>
  <c r="J179"/>
  <c r="J171"/>
  <c r="J163"/>
  <c r="J159"/>
  <c r="J151"/>
  <c r="J143"/>
  <c r="J135"/>
  <c r="J127"/>
  <c r="J119"/>
  <c r="J111"/>
  <c r="J103"/>
  <c r="J95"/>
  <c r="J76"/>
  <c r="J362"/>
  <c r="J297"/>
  <c r="J293"/>
  <c r="J281"/>
  <c r="J257"/>
  <c r="J250"/>
  <c r="J242"/>
  <c r="J238"/>
  <c r="J359"/>
  <c r="J229"/>
  <c r="J222"/>
  <c r="J214"/>
  <c r="J206"/>
  <c r="J198"/>
  <c r="J190"/>
  <c r="J182"/>
  <c r="J174"/>
  <c r="J166"/>
  <c r="J158"/>
  <c r="J150"/>
  <c r="J142"/>
  <c r="J134"/>
  <c r="J126"/>
  <c r="J118"/>
  <c r="J110"/>
  <c r="J102"/>
  <c r="J94"/>
  <c r="J75"/>
  <c r="J67"/>
  <c r="J59"/>
  <c r="J51"/>
  <c r="J35"/>
  <c r="J27"/>
  <c r="J19"/>
  <c r="J11"/>
  <c r="J279"/>
  <c r="J270"/>
  <c r="J230"/>
  <c r="J223"/>
  <c r="J215"/>
  <c r="J207"/>
  <c r="J199"/>
  <c r="J191"/>
  <c r="J183"/>
  <c r="J175"/>
  <c r="J167"/>
  <c r="J155"/>
  <c r="J147"/>
  <c r="J139"/>
  <c r="J131"/>
  <c r="J123"/>
  <c r="J115"/>
  <c r="J107"/>
  <c r="J99"/>
  <c r="J91"/>
  <c r="J80"/>
  <c r="J72"/>
  <c r="J276"/>
  <c r="J271"/>
  <c r="J231"/>
  <c r="J228"/>
  <c r="J224"/>
  <c r="J220"/>
  <c r="J216"/>
  <c r="J212"/>
  <c r="J208"/>
  <c r="J204"/>
  <c r="J200"/>
  <c r="J196"/>
  <c r="J192"/>
  <c r="J188"/>
  <c r="J184"/>
  <c r="J180"/>
  <c r="J176"/>
  <c r="J172"/>
  <c r="J168"/>
  <c r="J164"/>
  <c r="J160"/>
  <c r="J156"/>
  <c r="J152"/>
  <c r="J148"/>
  <c r="J144"/>
  <c r="J140"/>
  <c r="J136"/>
  <c r="J132"/>
  <c r="J128"/>
  <c r="J124"/>
  <c r="J120"/>
  <c r="J116"/>
  <c r="J112"/>
  <c r="J108"/>
  <c r="J104"/>
  <c r="J100"/>
  <c r="J96"/>
  <c r="J92"/>
  <c r="J77"/>
  <c r="J73"/>
  <c r="J69"/>
  <c r="J65"/>
  <c r="J61"/>
  <c r="J57"/>
  <c r="J53"/>
  <c r="J49"/>
  <c r="J45"/>
  <c r="J41"/>
  <c r="J37"/>
  <c r="J33"/>
  <c r="J29"/>
  <c r="J25"/>
  <c r="J21"/>
  <c r="J17"/>
  <c r="J13"/>
  <c r="J9"/>
  <c r="J5"/>
  <c r="J38"/>
  <c r="J30"/>
  <c r="J22"/>
  <c r="J14"/>
  <c r="J6"/>
  <c r="J309"/>
  <c r="J46"/>
  <c r="J34"/>
  <c r="J26"/>
  <c r="J18"/>
  <c r="J10"/>
  <c r="J68"/>
  <c r="J64"/>
  <c r="J60"/>
  <c r="J56"/>
  <c r="J52"/>
  <c r="J312"/>
  <c r="J350"/>
  <c r="J343"/>
  <c r="J330"/>
  <c r="J322"/>
  <c r="J351"/>
  <c r="J344"/>
  <c r="J331"/>
  <c r="J315"/>
  <c r="J310"/>
  <c r="J296"/>
  <c r="J292"/>
  <c r="J248"/>
  <c r="J244"/>
  <c r="J235"/>
  <c r="J358"/>
  <c r="J336"/>
  <c r="J337"/>
  <c r="J364"/>
  <c r="J360"/>
  <c r="J299"/>
  <c r="J295"/>
  <c r="J291"/>
  <c r="J246"/>
  <c r="J355"/>
  <c r="J347"/>
  <c r="J340"/>
  <c r="J335"/>
  <c r="J327"/>
  <c r="J319"/>
  <c r="J353"/>
  <c r="J349"/>
  <c r="J342"/>
  <c r="J333"/>
  <c r="J325"/>
  <c r="J317"/>
  <c r="J354"/>
  <c r="J339"/>
  <c r="J326"/>
  <c r="J318"/>
  <c r="J277"/>
  <c r="J363"/>
  <c r="J298"/>
  <c r="J282"/>
  <c r="J278"/>
  <c r="J269"/>
  <c r="J264"/>
  <c r="J239"/>
  <c r="J226"/>
  <c r="J218"/>
  <c r="J210"/>
  <c r="J202"/>
  <c r="J194"/>
  <c r="J186"/>
  <c r="J178"/>
  <c r="J170"/>
  <c r="J162"/>
  <c r="J154"/>
  <c r="J146"/>
  <c r="J138"/>
  <c r="J130"/>
  <c r="J122"/>
  <c r="J114"/>
  <c r="J106"/>
  <c r="J98"/>
  <c r="J79"/>
  <c r="J71"/>
  <c r="J63"/>
  <c r="J55"/>
  <c r="J48"/>
  <c r="J40"/>
  <c r="J36"/>
  <c r="J32"/>
  <c r="J28"/>
  <c r="J24"/>
  <c r="J20"/>
  <c r="J16"/>
  <c r="J12"/>
  <c r="J8"/>
  <c r="J4"/>
  <c r="J346"/>
  <c r="J338"/>
  <c r="J329"/>
  <c r="J321"/>
  <c r="J314"/>
  <c r="J334"/>
  <c r="J272"/>
  <c r="J225"/>
  <c r="J221"/>
  <c r="J217"/>
  <c r="J213"/>
  <c r="J209"/>
  <c r="J205"/>
  <c r="J201"/>
  <c r="J197"/>
  <c r="J193"/>
  <c r="J189"/>
  <c r="J185"/>
  <c r="J181"/>
  <c r="J177"/>
  <c r="J173"/>
  <c r="J169"/>
  <c r="J165"/>
  <c r="J161"/>
  <c r="J157"/>
  <c r="J153"/>
  <c r="J149"/>
  <c r="J145"/>
  <c r="J141"/>
  <c r="J137"/>
  <c r="J133"/>
  <c r="J129"/>
  <c r="J125"/>
  <c r="J121"/>
  <c r="J117"/>
  <c r="J113"/>
  <c r="J109"/>
  <c r="J105"/>
  <c r="J101"/>
  <c r="J97"/>
  <c r="J93"/>
  <c r="J78"/>
  <c r="J74"/>
  <c r="J70"/>
  <c r="J66"/>
  <c r="J62"/>
  <c r="J58"/>
  <c r="J54"/>
  <c r="J50"/>
  <c r="J47"/>
  <c r="J43"/>
  <c r="J39"/>
  <c r="J31"/>
  <c r="J23"/>
  <c r="J15"/>
  <c r="J7"/>
  <c r="J311"/>
  <c r="J301"/>
  <c r="J260"/>
  <c r="J305"/>
  <c r="J304"/>
  <c r="J308"/>
  <c r="J294"/>
  <c r="J254"/>
  <c r="J300"/>
  <c r="J306"/>
  <c r="J313"/>
  <c r="J303"/>
  <c r="J302"/>
  <c r="J307"/>
  <c r="J263"/>
  <c r="J259"/>
  <c r="J253"/>
  <c r="J256"/>
  <c r="J252"/>
  <c r="J255"/>
  <c r="J240"/>
  <c r="J234"/>
  <c r="J233"/>
  <c r="J232"/>
  <c r="J42"/>
  <c r="I280"/>
  <c r="J280" s="1"/>
  <c r="I361"/>
  <c r="J361" s="1"/>
  <c r="I357"/>
  <c r="J357" s="1"/>
  <c r="G3" l="1"/>
  <c r="I3"/>
  <c r="I550" l="1"/>
  <c r="G550"/>
  <c r="J3" l="1"/>
  <c r="J550" s="1"/>
</calcChain>
</file>

<file path=xl/sharedStrings.xml><?xml version="1.0" encoding="utf-8"?>
<sst xmlns="http://schemas.openxmlformats.org/spreadsheetml/2006/main" count="1325" uniqueCount="701">
  <si>
    <t>Ad.</t>
  </si>
  <si>
    <t>Kg.</t>
  </si>
  <si>
    <t>Ad</t>
  </si>
  <si>
    <t>5.6.1</t>
  </si>
  <si>
    <t>5.6.2</t>
  </si>
  <si>
    <t>6.3</t>
  </si>
  <si>
    <t>15.2</t>
  </si>
  <si>
    <t>20.5.1</t>
  </si>
  <si>
    <t>24.4.2.</t>
  </si>
  <si>
    <t>31.1</t>
  </si>
  <si>
    <t>31.2</t>
  </si>
  <si>
    <t>24.7.2.46</t>
  </si>
  <si>
    <t>20.6.1</t>
  </si>
  <si>
    <t>5.5.3.2.</t>
  </si>
  <si>
    <t>5.8.1.</t>
  </si>
  <si>
    <t>5.8.2.</t>
  </si>
  <si>
    <t>Tk.</t>
  </si>
  <si>
    <t>Sekonder Koruma Rölesi</t>
  </si>
  <si>
    <t>Astronomik Zaman Rölesi</t>
  </si>
  <si>
    <t>22.2</t>
  </si>
  <si>
    <t>22.4.4</t>
  </si>
  <si>
    <t>25.23</t>
  </si>
  <si>
    <t>Malzeme</t>
  </si>
  <si>
    <t>Montaj</t>
  </si>
  <si>
    <t>Tenzilat Oranı (%)</t>
  </si>
  <si>
    <t>5.1</t>
  </si>
  <si>
    <t>8 I  demir direk 150 kg. BOYALI KAYNAKLI DEMİR DİREKLER</t>
  </si>
  <si>
    <t>I-Şehir içi A.G ve O.G Müşterek Şeb. Direkleri</t>
  </si>
  <si>
    <t>8 U  demir direk 207 kg. BOYALI KAYNAKLI DEMİR DİREKLER</t>
  </si>
  <si>
    <t>10 I  demir direk 205 kg. BOYALI KAYNAKLI DEMİR DİREKLER</t>
  </si>
  <si>
    <t>10 I'' demir direk  231 kg. BOYALI KAYNAKLI DEMİR DİREKLER</t>
  </si>
  <si>
    <t>10 U  demir direk 242 kg. BOYALI KAYNAKLI DEMİR DİREKLER</t>
  </si>
  <si>
    <t>10 U'' demir direk  278 kg. BOYALI KAYNAKLI DEMİR DİREKLER</t>
  </si>
  <si>
    <t>12 I  demir direk 255 kg. BOYALI KAYNAKLI DEMİR DİREKLER</t>
  </si>
  <si>
    <t>12 I" demir direk   295 kg. BOYALI KAYNAKLI DEMİR DİREKLER</t>
  </si>
  <si>
    <t>12 U  demir direk 310 kg. BOYALI KAYNAKLI DEMİR DİREKLER</t>
  </si>
  <si>
    <t>12 U" demir direk   358 kg. BOYALI KAYNAKLI DEMİR DİREKLER</t>
  </si>
  <si>
    <t>K1  demir direk 322 kg. BOYALI KAYNAKLI DEMİR DİREKLER</t>
  </si>
  <si>
    <t>K 1'' demir direk  369 kg. BOYALI KAYNAKLI DEMİR DİREKLER</t>
  </si>
  <si>
    <t>K2  demir direk 492 kg. BOYALI KAYNAKLI DEMİR DİREKLER</t>
  </si>
  <si>
    <t>K 2'' demir direk  444 kg. BOYALI KAYNAKLI DEMİR DİREKLER</t>
  </si>
  <si>
    <t>K 3'' demir direk  560 kg. BOYALI KAYNAKLI DEMİR DİREKLER</t>
  </si>
  <si>
    <t>T-15  demir direk  787 kg. BOYALI KAYNAKLI DEMİR DİREKLER</t>
  </si>
  <si>
    <t>T-25  trafo direği  887 kg. BOYALI KAYNAKLI DEMİR DİREKLER</t>
  </si>
  <si>
    <t>T-35  trafo direği  995 kg. BOYALI KAYNAKLI DEMİR DİREKLER</t>
  </si>
  <si>
    <t>T-50  trafo direği  1141 kg. BOYALI KAYNAKLI DEMİR DİREKLER</t>
  </si>
  <si>
    <t>II - Büyük Aralıklı Hava Hattı Direkleri</t>
  </si>
  <si>
    <t>5.3.</t>
  </si>
  <si>
    <t>22.2.1</t>
  </si>
  <si>
    <t>22.4.1</t>
  </si>
  <si>
    <t>36     kV ,   630 A  , 16 kA YÜK AYIRICILI GİRİŞ ÇIKIŞ HÜCRELERİ</t>
  </si>
  <si>
    <t>22.4.2</t>
  </si>
  <si>
    <t>36     kV ,   630 A  , 16 kA KESİCİLİ ÇIKIŞ HÜCRELERİ</t>
  </si>
  <si>
    <t>36     kV , 1250 A  , 16 kA KESİCİLİ ÇIKIŞ HÜCRELERİ</t>
  </si>
  <si>
    <t>22.4.7</t>
  </si>
  <si>
    <t>22.4.8</t>
  </si>
  <si>
    <t>24.4.1</t>
  </si>
  <si>
    <t>24.4.3.3</t>
  </si>
  <si>
    <t>AG SAHA DAĞITIM KUTUSU (BOX)  TİP-1</t>
  </si>
  <si>
    <t>24.4.3.4</t>
  </si>
  <si>
    <t>AG SAHA DAĞITIM KUTUSU (BOX)  TİP-2</t>
  </si>
  <si>
    <t>24.4.3.4.1</t>
  </si>
  <si>
    <t>AG SAHA DAĞITIM KUTUSU (BOX)  TİP-3</t>
  </si>
  <si>
    <t>40/5 A - 600 /5A  arası (600/5A dahil) A.G Akım Trafoları</t>
  </si>
  <si>
    <t>30-36/¹3 / 0.1/¹3 KV Gerilim Trafoları</t>
  </si>
  <si>
    <t>31.6.2</t>
  </si>
  <si>
    <t>31.6.3</t>
  </si>
  <si>
    <t>AKSARAY-1</t>
  </si>
  <si>
    <t>AKSARAY-2</t>
  </si>
  <si>
    <t>AKŞEHİR-1</t>
  </si>
  <si>
    <t>AKŞEHİR-2</t>
  </si>
  <si>
    <t>ALTINEKİN</t>
  </si>
  <si>
    <t>BEYŞEHİR</t>
  </si>
  <si>
    <t>BOR</t>
  </si>
  <si>
    <t>BOZKIR</t>
  </si>
  <si>
    <t>CİHANBEYLİ</t>
  </si>
  <si>
    <t>ÇUMRA</t>
  </si>
  <si>
    <t>EREĞLİ-1</t>
  </si>
  <si>
    <t>EREĞLİ-2</t>
  </si>
  <si>
    <t>ERMENEK</t>
  </si>
  <si>
    <t>ESKİL</t>
  </si>
  <si>
    <t>HACIBEKTAŞ</t>
  </si>
  <si>
    <t>HADİM</t>
  </si>
  <si>
    <t>ILGIN</t>
  </si>
  <si>
    <t>KADINHANI</t>
  </si>
  <si>
    <t>KAMAN</t>
  </si>
  <si>
    <t>KARAMAN-1</t>
  </si>
  <si>
    <t>KARAMAN-2</t>
  </si>
  <si>
    <t>KARAPINAR</t>
  </si>
  <si>
    <t>KARATAY-1</t>
  </si>
  <si>
    <t>KARATAY-2</t>
  </si>
  <si>
    <t>KIRŞEHİR-1</t>
  </si>
  <si>
    <t>KIRŞEHİR-2</t>
  </si>
  <si>
    <t>KULU</t>
  </si>
  <si>
    <t>MERAM-1</t>
  </si>
  <si>
    <t>MERAM-2</t>
  </si>
  <si>
    <t>MUCUR</t>
  </si>
  <si>
    <t>NEVŞEHİR-1</t>
  </si>
  <si>
    <t>NEVŞEHİR-2</t>
  </si>
  <si>
    <t>NİĞDE-1</t>
  </si>
  <si>
    <t>NİĞDE-2</t>
  </si>
  <si>
    <t>ORTAKÖY</t>
  </si>
  <si>
    <t>SARAYÖNÜ</t>
  </si>
  <si>
    <t>SELÇUKLU-1</t>
  </si>
  <si>
    <t>SELÇUKLU-2</t>
  </si>
  <si>
    <t>SEYDİŞEHİR</t>
  </si>
  <si>
    <t>ÜRGÜP</t>
  </si>
  <si>
    <t>YUNAK</t>
  </si>
  <si>
    <t>Bölgeler</t>
  </si>
  <si>
    <t>Proje No</t>
  </si>
  <si>
    <t>TEDAŞ Genel Toplam           Tutar (TL)</t>
  </si>
  <si>
    <t>Tenzilatlı Toplam (TL)</t>
  </si>
  <si>
    <t>TEDAŞ Toplam Malzeme  Fiyatı</t>
  </si>
  <si>
    <t>TEDAŞ Toplam Montaj Fiyatı</t>
  </si>
  <si>
    <t>1.</t>
  </si>
  <si>
    <t>ÖZEL</t>
  </si>
  <si>
    <t>II - Büyük Aralıklı Hava Hattı Direkleri GALVANİZLİ VE GALVANİZ CİVATALI DEMİR DİREKLER</t>
  </si>
  <si>
    <t>AD1 -  80/ 1  Tipi.,  90 Kg ağır. POL. AYD. DİR. TEK  KONSOLLU TİP</t>
  </si>
  <si>
    <t>AD1 -  80/ 1.5  Tipi., 93   Kg ağır. POL. AYD. DİR. TEK  KONSOLLU TİP</t>
  </si>
  <si>
    <t>AD1 -  80/ 2  Tipi.,95  Kg ağır. POL. AYD. DİR. TEK  KONSOLLU TİP</t>
  </si>
  <si>
    <t>AD1 -  90/ 1  Tipi.,  133  Kg ağır. POL. AYD. DİR. TEK  KONSOLLU TİP</t>
  </si>
  <si>
    <t>AD1 -  90/ 1.5  Tipi., 135 Kg ağır. POL. AYD. DİR. TEK  KONSOLLU TİP</t>
  </si>
  <si>
    <t>AD1 -  90/ 2  Tipi., 138 Kg ağır. POL. AYD. DİR. TEK  KONSOLLU TİP</t>
  </si>
  <si>
    <t>AD1 - 100/ 1 Tipi., 149 Kg ağır. POL. AYD. DİR. TEK  KONSOLLU TİP</t>
  </si>
  <si>
    <t>AD1 - 100/ 1.5 Tipi.,152 Kg ağır. POL. AYD. DİR. TEK  KONSOLLU TİP</t>
  </si>
  <si>
    <t>AD1 - 100/ 2  Tipi., 154 Kg ağır. POL. AYD. DİR. TEK  KONSOLLU TİP</t>
  </si>
  <si>
    <t>AD1 - 110/ 2  Tipi., 186 Kg ağır. POL. AYD. DİR. TEK  KONSOLLU TİP</t>
  </si>
  <si>
    <t>AD1 - 120/ 2  Tipi., 209 Kgağır. POL. AYD. DİR. TEK  KONSOLLU TİP</t>
  </si>
  <si>
    <t>AD2 - 80/1.5  Tipi., 101 Kg ağır. POL. AYD. DİR. İKİ KONSOLLU TİP</t>
  </si>
  <si>
    <t>AD2 - 90/1  Tipi., 138 Kg ağır. POL. AYD. DİR. İKİ KONSOLLU TİP</t>
  </si>
  <si>
    <t>AD2 - 90/1.5  Tipi., 144 Kg ağır. POL. AYD. DİR. İKİ KONSOLLU TİP</t>
  </si>
  <si>
    <t>AD2 - 100/ 20  Tipi., 165 Kg ağır. POL. AYD. DİR. İKİ KONSOLLU TİP</t>
  </si>
  <si>
    <t>AD2 - 110/ 20  Tipi., 198 Kg ağır. POL. AYD. DİR. İKİ KONSOLLU TİP</t>
  </si>
  <si>
    <t>AD2 - 120/ 20  Tipi., 220 Kg ağır. POL. AYD. DİR. İKİ KONSOLLU TİP</t>
  </si>
  <si>
    <t>Boyu   11 mt.,Tepe Kuv.  600 Kg.,Ağ. 1440 Kg. I-Şehir içi A.G ve O.G Müşterek Şeb. Direkleri</t>
  </si>
  <si>
    <t>Boyu   11 mt.,Tepe Kuv. 1200 Kg.,Ağ. 2090 Kg. I-Şehir içi A.G ve O.G Müşterek Şeb. Direkleri</t>
  </si>
  <si>
    <t>36 KV  630 A   16 KA .(995 MVA) GAZLI KESİCİLER</t>
  </si>
  <si>
    <t>36 KV  1250 A   16 KA…(1000 MVA) GAZLI KESİCİLER</t>
  </si>
  <si>
    <t>36 KV 10  KA PARAFUDRLAR</t>
  </si>
  <si>
    <t>15 KV 5 KA PARAFUDRLAR</t>
  </si>
  <si>
    <t>Sod.Buh.Amp.(70 W Yük.Bas.-Ateşlemeli T.) ŞEFFAF TÜP AMPULLER</t>
  </si>
  <si>
    <t>Sod.Buh.Amp.(150 W Yük.Bas.-Ateşlemeli T.) ŞEFFAF TÜP AMPULLER</t>
  </si>
  <si>
    <t>Sod.Buh.Amp.(250 W Yük.Bas.-Ateşlemeli T.) ŞEFFAF TÜP AMPULLER</t>
  </si>
  <si>
    <t>7.2-17.5 kv 630A lik Ring Main Ün.Yük Ay. (RMU) (2YA+1SYA) RİNG ŞEBEKE ANAHTARLAMA TESİSLERİ (RMU) COMPACT TİP</t>
  </si>
  <si>
    <t>36 kv 630A lik Ring Main Üniteli Yük Ayı (RMU) (2YA+1SYA) RİNG ŞEBEKE ANAHTARLAMA TESİSLERİ (RMU) COMPACT TİP</t>
  </si>
  <si>
    <t>36 kv 630A lik Ring Main Ün..( RMU )(2YA+Vakum Kesicili) (RMU) (2YA+1SYA) RİNG ŞEBEKE ANAHTARLAMA TESİSLERİ (RMU) COMPACT TİP</t>
  </si>
  <si>
    <t>36  kv 630A Modüler.Trafo fideri MODÜLER RİNG ŞEBEKE ANAHTARLAMA TESİSLERİ (MODÜLER RMU)</t>
  </si>
  <si>
    <t>36     kV ,   200 A  , 16 kA TRANSFORMATÖR KORUMA HÜCRELERİ</t>
  </si>
  <si>
    <t>250 kVA'lik  3x 400 A. Otomatik Şalterli DAHİLİ TİP A.G. DAĞITIM PANOSU</t>
  </si>
  <si>
    <t>400 kVA'lik  3x 630 A. Otomatik Şalterli DAHİLİ TİP A.G. DAĞITIM PANOSU</t>
  </si>
  <si>
    <t>630 kVA'lik  3x 1000 A. Otomatik Şalterli DAHİLİ TİP A.G. DAĞITIM PANOSU</t>
  </si>
  <si>
    <t>1000 kVA'lik  3x 1600 A. Otomatik Şalterli DAHİLİ TİP A.G. DAĞITIM PANOSU</t>
  </si>
  <si>
    <t>50 kVA'lik  3x 80 A. Otomatik Şalterli HARİCİ TİP A.G. DAĞITIM PANOSU</t>
  </si>
  <si>
    <t>100 kVA'lik  3x 160 A. Otomatik Şalterli HARİCİ TİP A.G. DAĞITIM PANOSU</t>
  </si>
  <si>
    <t>160 kVA'lik  3x 250 A. Otomatik Şalterli HARİCİ TİP A.G. DAĞITIM PANOSU</t>
  </si>
  <si>
    <t>250 kVA'lik  3x 400 A. Otomatik Şalterli HARİCİ TİP A.G. DAĞITIM PANOSU</t>
  </si>
  <si>
    <t>400 kVA'lik  3x 630 A. Otomatik Şalterli HARİCİ TİP A.G. DAĞITIM PANOSU</t>
  </si>
  <si>
    <t>Bakımsız akü-redresör grubu 24 V (BAR-24)</t>
  </si>
  <si>
    <t>3 X  160 A DSYA</t>
  </si>
  <si>
    <t>3 X  250 A DSYA</t>
  </si>
  <si>
    <t>3 X  400 A DSYA</t>
  </si>
  <si>
    <t>3 X  630 A DSYA</t>
  </si>
  <si>
    <t>1500 /5A A.G Akım Trafoları</t>
  </si>
  <si>
    <t>2000 /5A A.G Akım Trafoları</t>
  </si>
  <si>
    <t>17.5 KV   300/5 A 'a  kadar (300/5A dahil) O.G. Akım Trafoları</t>
  </si>
  <si>
    <t>36 KV   300/5 A 'a  kadar (300/5A dahil) O.G. Akım Trafoları</t>
  </si>
  <si>
    <t>17.5 KV   150- 300/5-5 A  'a kadar (150- 300/5-5 A dahil) O.G. Akım Trafoları</t>
  </si>
  <si>
    <t>17.5 KV   300- 600/5-5 A O.G. Akım Trafoları</t>
  </si>
  <si>
    <t>36 KV    150-300/5-5 A'a kadar (150- 300/5-5 A dahil) O.G. Akım Trafoları</t>
  </si>
  <si>
    <t>36 KV   300- 600/5-5 A O.G. Akım Trafoları</t>
  </si>
  <si>
    <t>30-36/0.22 KV  0.8 KVA Gerilim Trafoları</t>
  </si>
  <si>
    <t>50 KVA HERMETİK (TAM KAPALI) TRANSFORMATÖRLER DAHİLİ VE HARİCI TİP 15.8 / 0.4 - 0.231 kV</t>
  </si>
  <si>
    <t>100 KVA HERMETİK (TAM KAPALI) TRANSFORMATÖRLER DAHİLİ VE HARİCI TİP 15.8 / 0.4 - 0.231 kV</t>
  </si>
  <si>
    <t>160 KVA HERMETİK (TAM KAPALI) TRANSFORMATÖRLER DAHİLİ VE HARİCI TİP 15.8 / 0.4 - 0.231 kV</t>
  </si>
  <si>
    <t>250 KVA HERMETİK (TAM KAPALI) TRANSFORMATÖRLER DAHİLİ VE HARİCI TİP 15.8 / 0.4 - 0.231 kV</t>
  </si>
  <si>
    <t>400 KVA HERMETİK (TAM KAPALI) TRANSFORMATÖRLER DAHİLİ VE HARİCI TİP 15.8 / 0.4 - 0.231 kV</t>
  </si>
  <si>
    <t>630 KVA HERMETİK (TAM KAPALI) TRANSFORMATÖRLER DAHİLİ VE HARİCI TİP 15.8 / 0.4 - 0.231 kV</t>
  </si>
  <si>
    <t>1000 KVA HERMETİK (TAM KAPALI) TRANSFORMATÖRLER DAHİLİ VE HARİCI TİP 15.8 / 0.4 - 0.231 kV</t>
  </si>
  <si>
    <t>1250 KVA HERMETİK (TAM KAPALI) TRANSFORMATÖRLER DAHİLİ VE HARİCI TİP 15.8 / 0.4 - 0.231 kV</t>
  </si>
  <si>
    <t>50 KVA HERMETİK (TAM KAPALI) TRANSFORMATÖRLER DAHİLİ VE HARİCI TİP 33  / 0.4 - 0.231  kV (28.5 - 34.5 kV)</t>
  </si>
  <si>
    <t>100 KVA HERMETİK (TAM KAPALI) TRANSFORMATÖRLER DAHİLİ VE HARİCI TİP 33  / 0.4 - 0.231  kV (28.5 - 34.5 kV)</t>
  </si>
  <si>
    <t>160 KVA HERMETİK (TAM KAPALI) TRANSFORMATÖRLER DAHİLİ VE HARİCI TİP 33  / 0.4 - 0.231  kV (28.5 - 34.5 kV)</t>
  </si>
  <si>
    <t>250 KVA HERMETİK (TAM KAPALI) TRANSFORMATÖRLER DAHİLİ VE HARİCI TİP 33  / 0.4 - 0.231  kV (28.5 - 34.5 kV)</t>
  </si>
  <si>
    <t>400 KVA HERMETİK (TAM KAPALI) TRANSFORMATÖRLER DAHİLİ VE HARİCI TİP 33  / 0.4 - 0.231  kV (28.5 - 34.5 kV)</t>
  </si>
  <si>
    <t>630 KVA HERMETİK (TAM KAPALI) TRANSFORMATÖRLER DAHİLİ VE HARİCI TİP 33  / 0.4 - 0.231  kV (28.5 - 34.5 kV)</t>
  </si>
  <si>
    <t>1000 KVA HERMETİK (TAM KAPALI) TRANSFORMATÖRLER DAHİLİ VE HARİCI TİP 33  / 0.4 - 0.231  kV (28.5 - 34.5 kV)</t>
  </si>
  <si>
    <t>1250 KVA HERMETİK (TAM KAPALI) TRANSFORMATÖRLER DAHİLİ VE HARİCI TİP 33  / 0.4 - 0.231  kV (28.5 - 34.5 kV)</t>
  </si>
  <si>
    <t>1600 KVA HERMETİK (TAM KAPALI) TRANSFORMATÖRLER DAHİLİ VE HARİCI TİP 33  / 0.4 - 0.231  kV (28.5 - 34.5 kV)</t>
  </si>
  <si>
    <t>36 kV, 1250 A, 16 kA KABLO BAĞLANTI HÜCRELERİ</t>
  </si>
  <si>
    <t>36 kV, 630 A, 16 kA AKIM VE GERİLİM ÖLÇÜ HÜCRELERİ</t>
  </si>
  <si>
    <t>9-9.5 mt. Ağaç Direkler A.G ve O.G Müşterek Direkler</t>
  </si>
  <si>
    <t>12-12.5 mt. Ağaç Direkler Büyük Aralıklı Hava Hattı Direkleri</t>
  </si>
  <si>
    <t>ÇİÇEKDAĞI</t>
  </si>
  <si>
    <t>Yüklenici</t>
  </si>
  <si>
    <t>800 KVA HERMETİK (TAM KAPALI) TRANSFORMATÖRLER DAHİLİ VE HARİCI TİP 33  / 0.4 - 0.231  kV (28.5 - 34.5 kV)</t>
  </si>
  <si>
    <t>25.17.1</t>
  </si>
  <si>
    <t>3 x   80 A,Icn= 8 kA,1.7 X Icn,Güç Kat : 0.5  COMPACT TİP OTOMATİK ŞALTERLER  (TERMİK MANYETİK)</t>
  </si>
  <si>
    <t>3 x  100 A,Icn= 8 kA,1.7 X Icn,Güç Kat : 0.5  COMPACT TİP OTOMATİK ŞALTERLER  (TERMİK MANYETİK)</t>
  </si>
  <si>
    <t>3 x  160 A,Icn=15 kA,  2 X Icn,Güç Kat : 0.3  COMPACT TİP OTOMATİK ŞALTERLER  (TERMİK MANYETİK)</t>
  </si>
  <si>
    <t>3 x  200 A,Icn=15 kA,  2 X Icn,Güç Kat : 0.3   COMPACT TİP OTOMATİK ŞALTERLER  (TERMİK MANYETİK)</t>
  </si>
  <si>
    <t>3 x  250 A,Icn=25 kA,2.1 X Icn,Güç Kat : 0.25  COMPACT TİP OTOMATİK ŞALTERLER  (TERMİK MANYETİK)</t>
  </si>
  <si>
    <t>3 x  400 A,Icn=25 kA,2.1 X Icn,Güç Kat : 0.25  COMPACT TİP OTOMATİK ŞALTERLER  (TERMİK MANYETİK)</t>
  </si>
  <si>
    <t>3 x  630 A,Icn=25 kA,2.1 X Icn,Güç Kat : 0.25  COMPACT TİP OTOMATİK ŞALTERLER  (TERMİK MANYETİK)</t>
  </si>
  <si>
    <t>3 x  800 A,Icn=25 kA,2.1 X Icn,Güç Kat : 0.25  COMPACT TİP OTOMATİK ŞALTERLER  (TERMİK MANYETİK)</t>
  </si>
  <si>
    <t>3 x 1000 A,Icn=40 kA,2.1 X Icn,Güç Kat : 0.25  COMPACT TİP OTOMATİK ŞALTERLER  (TERMİK MANYETİK)</t>
  </si>
  <si>
    <t>3 x 2000 A,Icn=40 kA,2.1 X Icn,Güç Kat : 0.25  COMPACT TİP OTOMATİK ŞALTERLER  (TERMİK MANYETİK)</t>
  </si>
  <si>
    <t>3 X  160 A    A.G. SİGORTALI YÜK AYIRICISI   (Sigortası ile Komple)</t>
  </si>
  <si>
    <t>3 X  250 A    A.G. SİGORTALI YÜK AYIRICISI   (Sigortası ile Komple)</t>
  </si>
  <si>
    <t>3 X  400 A    A.G. SİGORTALI YÜK AYIRICISI   (Sigortası ile Komple)</t>
  </si>
  <si>
    <t>25.21</t>
  </si>
  <si>
    <t>AKSARAY ENERJI URT.ELK.PROJE TAAH.INS.SAN.VE TIC.LTD.STI.</t>
  </si>
  <si>
    <t>INTESAN MUH.TAAH.ELK.INS.OTO. TAM.BAK.TEM.SAN.TIC.LTD.STI.</t>
  </si>
  <si>
    <t>BEMAK ENERJI NAK. INS. TAAH. MAK.SAN.TİC.LTD.STI</t>
  </si>
  <si>
    <t>ELİT MÜHENDİSLİK İNŞ.ELK.SAN.TİC.LTD.STİ</t>
  </si>
  <si>
    <t>MUSTAFA DUTAR END. İNŞ. ELK. LTD. ŞTİ.</t>
  </si>
  <si>
    <t>GURTES MUH.INS.TAAH.TESISAT ELK. SAN.TIC.LTD.ŞTİ.</t>
  </si>
  <si>
    <t>AVG ENERJI YATIRIM INSAAT TAAH.SAN.VE TIC.LTD.STI.</t>
  </si>
  <si>
    <t>ESENBOĞA ENERJİ HİZMETLERİ SAN ve TİC.A.Ş.</t>
  </si>
  <si>
    <t>YILMAZLAR ELEK.LTD.STI OZ AKSU ELEK. LTD.STI ADI ORTAKLIGI</t>
  </si>
  <si>
    <t>KARARMAZ ELEKTRIK ZIRAI UR. TIC.SAN.LTD.STI.</t>
  </si>
  <si>
    <t>MET ENERJİ İNŞAAT TAAH. TUR.SAN.VE TİC. A.Ş.</t>
  </si>
  <si>
    <t>Boyu   11 mt.,Tepe Kuv.  300 Kg.,Ağ. 1070 Kg. I-Şehir içi A.G ve O.G Müşterek Şeb. Direkleri</t>
  </si>
  <si>
    <t>Boyu 9.30 mt.,Tepe Kuv.  200 Kg.,Ağ.  640 Kg. I-Şehir içi A.G ve O.G Müşterek Şeb. Direkleri</t>
  </si>
  <si>
    <t>Boyu 9.30 mt.,Tepe Kuv.  300 Kg.,Ağ.  745 Kg. I-Şehir içi A.G ve O.G Müşterek Şeb. Direkleri</t>
  </si>
  <si>
    <t>Boyu 9.30 mt.,Tepe Kuv.  400 Kg.,Ağ.  910 Kg. I-Şehir içi A.G ve O.G Müşterek Şeb. Direkleri</t>
  </si>
  <si>
    <t>Boyu 9.30 mt.,Tepe Kuv.  500 Kg.,Ağ. 1070 Kg. I-Şehir içi A.G ve O.G Müşterek Şeb. Direkleri</t>
  </si>
  <si>
    <t>Boyu 9.30 mt.,Tepe Kuv.  600 Kg.,Ağ. 1125 Kg. I-Şehir içi A.G ve O.G Müşterek Şeb. Direkleri</t>
  </si>
  <si>
    <t>Boyu 9.30 mt.,Tepe Kuv.  800 Kg.,Ağ. 1510 Kg. I-Şehir içi A.G ve O.G Müşterek Şeb. Direkleri</t>
  </si>
  <si>
    <t>Boyu 9.30 mt.,Tepe Kuv. 1000 Kg.,Ağ. 1540 Kg. I-Şehir içi A.G ve O.G Müşterek Şeb. Direkleri</t>
  </si>
  <si>
    <t>Boyu 9.30 mt.,Tepe Kuv. 1200 Kg.,Ağ. 1880 Kg. I-Şehir içi A.G ve O.G Müşterek Şeb. Direkleri</t>
  </si>
  <si>
    <t>Boyu 9.30 mt.,Tepe Kuv. 1400 Kg.,Ağ. 1910 Kg. I-Şehir içi A.G ve O.G Müşterek Şeb. Direkleri</t>
  </si>
  <si>
    <t>Boyu 9.30 mt.,Tepe Kuv. 1600 Kg.,Ağ. 1930 Kg. I-Şehir içi A.G ve O.G Müşterek Şeb. Direkleri</t>
  </si>
  <si>
    <t>Boyu 9.30 mt.,Tepe Kuv. 1800 Kg.,Ağ. 1960 Kg. I-Şehir içi A.G ve O.G Müşterek Şeb. Direkleri</t>
  </si>
  <si>
    <t>Boyu   10 mt.,Tepe Kuv.  300 Kg.,Ağ.  980 Kg. I-Şehir içi A.G ve O.G Müşterek Şeb. Direkleri</t>
  </si>
  <si>
    <t>Boyu   10 mt.,Tepe Kuv.  800 Kg.,Ağ. 1660 Kg. I-Şehir içi A.G ve O.G Müşterek Şeb. Direkleri</t>
  </si>
  <si>
    <t>Boyu   10 mt.,Tepe Kuv. 1000 Kg.,Ağ. 1700 Kg. I-Şehir içi A.G ve O.G Müşterek Şeb. Direkleri</t>
  </si>
  <si>
    <t>Boyu   10 mt.,Tepe Kuv. 1600 Kg.,Ağ. 2130 Kg. I-Şehir içi A.G ve O.G Müşterek Şeb. Direkleri</t>
  </si>
  <si>
    <t>Boyu   10 mt.,Tepe Kuv. 1200 Kg.,Ağ. 1980 Kg. I-Şehir içi A.G ve O.G Müşterek Şeb. Direkleri</t>
  </si>
  <si>
    <t>Boyu   10 mt.,Tepe Kuv. 1800 Kg.,Ağ. 2160 Kg. I-Şehir içi A.G ve O.G Müşterek Şeb. Direkleri</t>
  </si>
  <si>
    <t>Boyu   11 mt.,Tepe Kuv. 200 Kg.,Ağ. 800 Kg. I-Şehir içi A.G ve O.G Müşterek Şeb. Direkleri</t>
  </si>
  <si>
    <t>Boyu   11 mt.,Tepe Kuv.  800 Kg.,Ağ. 1820 Kg. I-Şehir içi A.G ve O.G Müşterek Şeb. Direkleri</t>
  </si>
  <si>
    <t>Boyu   11 mt.,Tepe Kuv.  500 Kg.,Ağ. 1420 Kg. I-Şehir içi A.G ve O.G Müşterek Şeb. Direkleri</t>
  </si>
  <si>
    <t>Boyu   11 mt.,Tepe Kuv.  400 Kg.,Ağ. 1400 Kg. I-Şehir içi A.G ve O.G Müşterek Şeb. Direkleri</t>
  </si>
  <si>
    <t>Boyu   11 mt.,Tepe Kuv. 1100 Kg.,Ağ. 1860 Kg. I-Şehir içi A.G ve O.G Müşterek Şeb. Direkleri</t>
  </si>
  <si>
    <t>Boyu   11 mt.,Tepe Kuv. 1400 Kg.,Ağ. Kg. 2280 Kg. I-Şehir içi A.G ve O.G Müşterek Şeb. Direkleri</t>
  </si>
  <si>
    <t>Boyu   11 mt.,Tepe Kuv. 1600 Kg.,Ağ. 2310 Kg. I-Şehir içi A.G ve O.G Müşterek Şeb. Direkleri</t>
  </si>
  <si>
    <t>Boyu   12 mt.,Tepe Kuv.  300 Kg.,Ağ. 1200 Kg. I-Şehir içi A.G ve O.G Müşterek Şeb. Direkleri</t>
  </si>
  <si>
    <t>Boyu   12 mt.,Tepe Kuv.  400 Kg.,Ağ.g. 1590 Kg. I-Şehir içi A.G ve O.G Müşterek Şeb. Direkleri</t>
  </si>
  <si>
    <t>Boyu   11 mt.,Tepe Kuv. 1000 Kg.,Ağ. 1850 Kg. I-Şehir içi A.G ve O.G Müşterek Şeb. Direkleri</t>
  </si>
  <si>
    <t>Boyu   12 mt.,Tepe Kuv.  500 Kg.,Ağ.  1620 Kg. I-Şehir içi A.G ve O.G Müşterek Şeb. Direkleri</t>
  </si>
  <si>
    <t>Boyu   12 mt.,Tepe Kuv.  600 Kg.,Ağ. 1640 Kg. I-Şehir içi A.G ve O.G Müşterek Şeb. Direkleri</t>
  </si>
  <si>
    <t>Boyu   12 mt.,Tepe Kuv.  800 Kg.,Ağ. 2010 Kg. I-Şehir içi A.G ve O.G Müşterek Şeb. Direkleri</t>
  </si>
  <si>
    <t>Boyu   12 mt.,Tepe Kuv.  900 Kg.,Ağ. 2080 Kg. I-Şehir içi A.G ve O.G Müşterek Şeb. Direkleri</t>
  </si>
  <si>
    <t>Boyu   12 mt.,Tepe Kuv.  1000 Kg.,Ağ.2100 Kg. I-Şehir içi A.G ve O.G Müşterek Şeb. Direkleri</t>
  </si>
  <si>
    <t>Boyu   12 mt.,Tepe Kuv. 1100 Kg.,Ağ. 2125 Kg. I-Şehir içi A.G ve O.G Müşterek Şeb. Direkleri</t>
  </si>
  <si>
    <t>Boyu   12 mt.,Tepe Kuv. 1200 Kg.,Ağ. 2140 Kg. I-Şehir içi A.G ve O.G Müşterek Şeb. Direkleri</t>
  </si>
  <si>
    <t>Boyu   12 mt.,Tepe Kuv. 1400 Kg.,Ağ. 2580 Kg. I-Şehir içi A.G ve O.G Müşterek Şeb. Direkleri</t>
  </si>
  <si>
    <t>Boyu   12 mt.,Tepe Kuv. 1600 Kg.,Ağ. 2630 Kg. I-Şehir içi A.G ve O.G Müşterek Şeb. Direkleri</t>
  </si>
  <si>
    <t>Boyu   12 mt.,Tepe Kuv. 2000 Kg.,Ağ. 2700 Kg. I-Şehir içi A.G ve O.G Müşterek Şeb. Direkleri</t>
  </si>
  <si>
    <t>Boyu   12 mt.,Tepe Kuv. 2100 Kg.,Ağ. 2720 Kg. I-Şehir içi A.G ve O.G Müşterek Şeb. Direkleri</t>
  </si>
  <si>
    <t>Boyu   12 mt.,Tepe Kuv. 2500 Kg.,Ağ. 2790 Kg. I-Şehir içi A.G ve O.G Müşterek Şeb. Direkleri</t>
  </si>
  <si>
    <t>Boyu   12 mt.,Tepe Kuv. 2600 Kg.,Ağ. 3240 Kg. I-Şehir içi A.G ve O.G Müşterek Şeb. Direkleri</t>
  </si>
  <si>
    <t>Boyu   12 mt.,Tepe Kuv. 3300 Kg.,Ağ. 3360 Kg. I-Şehir içi A.G ve O.G Müşterek Şeb. Direkleri</t>
  </si>
  <si>
    <t>Boyu   13 mt.,Tepe Kuv. 1400 Kg.,Ağ. 2900 Kg. I-Şehir içi A.G ve O.G Müşterek Şeb. Direkleri</t>
  </si>
  <si>
    <t>Boyu   13 mt.,Tepe Kuv. 1600 Kg.,Ağ. 2950 Kg. I-Şehir içi A.G ve O.G Müşterek Şeb. Direkleri</t>
  </si>
  <si>
    <t>Boyu   13 mt.,Tepe Kuv. 3300 Kg.,Ağ. 3780 Kg. I-Şehir içi A.G ve O.G Müşterek Şeb. Direkleri</t>
  </si>
  <si>
    <t>Boyu   14 mt.,Tepe Kuv. 400 Kg.,Ağ. 2010 Kg. I-Şehir içi A.G ve O.G Müşterek Şeb. Direkleri</t>
  </si>
  <si>
    <t>Boyu   14 mt.,Tepe Kuv. 600 Kg.,Ağ. 2070 Kg. I-Şehir içi A.G ve O.G Müşterek Şeb. Direkleri</t>
  </si>
  <si>
    <t>Boyu   14 mt.,Tepe Kuv. 800 Kg.,Ağ. 2570 Kg. I-Şehir içi A.G ve O.G Müşterek Şeb. Direkleri</t>
  </si>
  <si>
    <t>Boyu   14 mt.,Tepe Kuv. 1100 Kg.,Ağ. 2660 Kg. I-Şehir içi A.G ve O.G Müşterek Şeb. Direkleri</t>
  </si>
  <si>
    <t>Boyu   14 mt.,Tepe Kuv. 1200 Kg.,Ağ. 2690 Kg. I-Şehir içi A.G ve O.G Müşterek Şeb. Direkleri</t>
  </si>
  <si>
    <t>Boyu   14 mt.,Tepe Kuv. 1400 Kg.,Ağ. 3230 Kg I-Şehir içi A.G ve O.G Müşterek Şeb. Direkleri</t>
  </si>
  <si>
    <t>Boyu   14 mt.,Tepe Kuv. 2000 Kg.,Ağ. 3380 Kg I-Şehir içi A.G ve O.G Müşterek Şeb. Direkleri</t>
  </si>
  <si>
    <t>Boyu   15 mt.,Tepe Kuv. 400 Kg.,Ağ. 2310 Kg I-Şehir içi A.G ve O.G Müşterek Şeb. Direkleri</t>
  </si>
  <si>
    <t>Boyu   16 mt.,Tepe Kuv. 400 Kg.,Ağ. 2490 Kg. I-Şehir içi A.G ve O.G Müşterek Şeb. Direkleri</t>
  </si>
  <si>
    <t>Boyu   16 mt.,Tepe Kuv. 2000 Kg.,Ağ. 4190 Kg. I-Şehir içi A.G ve O.G Müşterek Şeb. Direkleri</t>
  </si>
  <si>
    <t>Boyu   18 mt.,Tepe Kuv. 2500 Kg.,Ağ. 5060 Kg. I-Şehir içi A.G ve O.G Müşterek Şeb. Direkleri</t>
  </si>
  <si>
    <t>AD-9/2 Tipi., 460 Kg. Ağ., SOK. AYD. DİR.  I-Şehir içi A.G ve O.G Müşterek Şeb. Direkleri</t>
  </si>
  <si>
    <t>AD-10/2 Tipi., 560 Kg. Ağ., SOK. AYD. DİR. I-Şehir içi A.G ve O.G Müşterek Şeb. Direkleri</t>
  </si>
  <si>
    <t>AD-11/2 Tipi., 655 Kg. Ağ., SOK. AYD. DİR. I-Şehir içi A.G ve O.G Müşterek Şeb. Direkleri</t>
  </si>
  <si>
    <t>AD-12/2 Tipi., 745 Kg. Ağ., SOK. AYD. DİR. I-Şehir içi A.G ve O.G Müşterek Şeb. Direkleri</t>
  </si>
  <si>
    <t>AD-14/2 Tipi.,1045 Kg. Ağ., SOK. AYD. DİR. I-Şehir içi A.G ve O.G Müşterek Şeb. Direkleri</t>
  </si>
  <si>
    <t>Boyu   12 mt.,Tepe Kuv.  300 Kg.,Ağ. 1300  Kg. II-Büyük Aralıklı Hava Hattı Direkleri</t>
  </si>
  <si>
    <t>Boyu   12 mt.,Tepe Kuv.  500 Kg.,Ağ. 1750 Kg. II-Büyük Aralıklı Hava Hattı Direkleri</t>
  </si>
  <si>
    <t>Boyu   12 mt.,Tepe Kuv.  800 Kg.,Ağ. 2170  Kg. II-Büyük Aralıklı Hava Hattı Direkleri</t>
  </si>
  <si>
    <t>Boyu   12 mt.,Tepe Kuv. 1000 Kg.,Ağ. 2270 Kg. II-Büyük Aralıklı Hava Hattı Direkleri</t>
  </si>
  <si>
    <t>Boyu   12 mt.,Tepe Kuv. 1100 Kg.,Ağ. 2300  Kg. II-Büyük Aralıklı Hava Hattı Direkleri</t>
  </si>
  <si>
    <t>Boyu   12 mt.,Tepe Kuv. 1200 Kg.,Ağ. 2310 Kg. II-Büyük Aralıklı Hava Hattı Direkleri</t>
  </si>
  <si>
    <t>Boyu   12 mt.,Tepe Kuv. 1700 Kg.,Ağ. 2850 Kg. II-Büyük Aralıklı Hava Hattı Direkleri</t>
  </si>
  <si>
    <t>Boyu   12 mt.,Tepe Kuv. 2100 Kg.,Ağ. 2940  Kg. II-Büyük Aralıklı Hava Hattı Direkleri</t>
  </si>
  <si>
    <t>Boyu   12 mt.,Tepe Kuv. 2600 Kg.,Ağ. 3500 Kg. II-Büyük Aralıklı Hava Hattı Direkleri</t>
  </si>
  <si>
    <t>Boyu   12 mt.,Tepe Kuv. 3300 Kg.,Ağ. 3630 Kg. II-Büyük Aralıklı Hava Hattı Direkleri</t>
  </si>
  <si>
    <t>Boyu   13 mt.,Tepe Kuv. 3300 Kg.,Ağ. 4080  Kg. II-Büyük Aralıklı Hava Hattı Direkleri</t>
  </si>
  <si>
    <t>Boyu   14 mt.,Tepe Kuv.  300 Kg.,Ağ. 2010  Kg. II-Büyük Aralıklı Hava Hattı Direkleri</t>
  </si>
  <si>
    <t>Boyu   14 mt.,Tepe Kuv.  400 Kg.,Ağ. 2170  Kg. II-Büyük Aralıklı Hava Hattı Direkleri</t>
  </si>
  <si>
    <t>Boyu   14 mt.,Tepe Kuv.  800 Kg.,Ağ. 2780  Kg. II-Büyük Aralıklı Hava Hattı Direkleri</t>
  </si>
  <si>
    <t>Boyu   14 mt.,Tepe Kuv.  900 Kg.,Ağ. 2810  Kg. II-Büyük Aralıklı Hava Hattı Direkleri</t>
  </si>
  <si>
    <t>Boyu   14 mt.,Tepe Kuv. 1000 Kg.,Ağ. 2840  Kg. II-Büyük Aralıklı Hava Hattı Direkleri</t>
  </si>
  <si>
    <t>Boyu   14 mt.,Tepe Kuv. 1200 Kg.,Ağ. 2910  Kg. II-Büyük Aralıklı Hava Hattı Direkleri</t>
  </si>
  <si>
    <t>Boyu   14 mt.,Tepe Kuv. 1600 Kg.,Ağ. 3540  Kg. II-Büyük Aralıklı Hava Hattı Direkleri</t>
  </si>
  <si>
    <t>Boyu   14 mt.,Tepe Kuv. 2100 Kg.,Ağ. 3690  Kg. II-Büyük Aralıklı Hava Hattı Direkleri</t>
  </si>
  <si>
    <t>Boyu   15 mt.,Tepe Kuv.  300 Kg.,Ağ. 2420  Kg. II-Büyük Aralıklı Hava Hattı Direkleri</t>
  </si>
  <si>
    <t>Boyu   15 mt.,Tepe Kuv.  400 Kg.,Ağ. 2490  Kg. II-Büyük Aralıklı Hava Hattı Direkleri</t>
  </si>
  <si>
    <t>Boyu   15 mt.,Tepe Kuv.  500 Kg.,Ağ. 2530  Kg. II-Büyük Aralıklı Hava Hattı Direkleri</t>
  </si>
  <si>
    <t>Boyu   15 mt.,Tepe Kuv.  600 Kg.,Ağ. 3110  Kg. II-Büyük Aralıklı Hava Hattı Direkleri</t>
  </si>
  <si>
    <t>Boyu   16 mt.,Tepe Kuv.  400 Kg.,Ağ. 2690  Kg. II-Büyük Aralıklı Hava Hattı Direkleri</t>
  </si>
  <si>
    <t>Boyu   16 mt.,Tepe Kuv.  500 Kg.,Ağ. 2750  Kg. II-Büyük Aralıklı Hava Hattı Direkleri</t>
  </si>
  <si>
    <t>Boyu   16 mt.,Tepe Kuv.  600 Kg.,Ağ. 3410  Kg. II-Büyük Aralıklı Hava Hattı Direkleri</t>
  </si>
  <si>
    <t>Boyu   16 mt.,Tepe Kuv.  800 Kg.,Ağ. 3480  Kg. II-Büyük Aralıklı Hava Hattı Direkleri</t>
  </si>
  <si>
    <t>Boyu   16 mt.,Tepe Kuv.  900 Kg.,Ağ. 3530  Kg. II-Büyük Aralıklı Hava Hattı Direkleri</t>
  </si>
  <si>
    <t>Boyu   16 mt.,Tepe Kuv. 1000 Kg.,Ağ. 3560  Kg. II-Büyük Aralıklı Hava Hattı Direkleri</t>
  </si>
  <si>
    <t>Boyu   16 mt.,Tepe Kuv. 1600 Kg.,Ağ. 4380  Kg. II-Büyük Aralıklı Hava Hattı Direkleri</t>
  </si>
  <si>
    <t>Boyu   16 mt.,Tepe Kuv. 2500 Kg.,Ağ. 4700  Kg. II-Büyük Aralıklı Hava Hattı Direkleri</t>
  </si>
  <si>
    <t>Boyu   16 mt.,Tepe Kuv. 3300 Kg.,Ağ. 5510  Kg. II-Büyük Aralıklı Hava Hattı Direkleri</t>
  </si>
  <si>
    <t>Boyu   17 mt.,Tepe Kuv.  500 Kg.,Ağ. 3080  Kg. II-Büyük Aralıklı Hava Hattı Direkleri</t>
  </si>
  <si>
    <t>Boyu   17 mt.,Tepe Kuv.  600 Kg.,Ağ. 3760  Kg. II-Büyük Aralıklı Hava Hattı Direkleri</t>
  </si>
  <si>
    <t>Boyu   17 mt.,Tepe Kuv.  800 Kg.,Ağ. 3820  Kg. II-Büyük Aralıklı Hava Hattı Direkleri</t>
  </si>
  <si>
    <t>Boyu   17 mt.,Tepe Kuv. 2600 Kg.,Ağ. 5210  Kg. II-Büyük Aralıklı Hava Hattı Direkleri</t>
  </si>
  <si>
    <t>Boyu   17 mt.,Tepe Kuv. 3000 Kg.,Ağ. 5880  Kg. II-Büyük Aralıklı Hava Hattı Direkleri</t>
  </si>
  <si>
    <t>Boyu   18 mt.,Tepe Kuv.  500 Kg.,Ağ. 3400  Kg. II-Büyük Aralıklı Hava Hattı Direkleri</t>
  </si>
  <si>
    <t>Boyu   18 mt.,Tepe Kuv.  600 Kg.,Ağ. 4100  Kg. II-Büyük Aralıklı Hava Hattı Direkleri</t>
  </si>
  <si>
    <t>Boyu   18 mt.,Tepe Kuv.  800 Kg.,Ağ. 4200  Kg. II-Büyük Aralıklı Hava Hattı Direkleri</t>
  </si>
  <si>
    <t>Boyu   18 mt.,Tepe Kuv.  900 Kg.,Ağ. 4230  Kg. II-Büyük Aralıklı Hava Hattı Direkleri</t>
  </si>
  <si>
    <t>Boyu   18 mt.,Tepe Kuv. 1000 Kg.,Ağ. 4290  Kg. II-Büyük Aralıklı Hava Hattı Direkleri</t>
  </si>
  <si>
    <t>Boyu   18 mt.,Tepe Kuv. 2100 Kg.,Ağ. 5240  Kg. II-Büyük Aralıklı Hava Hattı Direkleri</t>
  </si>
  <si>
    <t>Boyu   18 mt.,Tepe Kuv. 2500 Kg.,Ağ. 5460  Kg. II-Büyük Aralıklı Hava Hattı Direkleri</t>
  </si>
  <si>
    <t>Boyu   18 mt.,Tepe Kuv. 3000 Kg.,Ağ. 5920  Kg. II-Büyük Aralıklı Hava Hattı Direkleri</t>
  </si>
  <si>
    <t>Boyu   19 mt.,Tepe Kuv.  500 Kg.,Ağ. 3700  Kg. II-Büyük Aralıklı Hava Hattı Direkleri</t>
  </si>
  <si>
    <t>Boyu   19 mt.,Tepe Kuv.  600 Kg.,Ağ. 4470  Kg. II-Büyük Aralıklı Hava Hattı Direkleri</t>
  </si>
  <si>
    <t>Boyu   19 mt.,Tepe Kuv.  800 Kg.,Ağ. 4560  Kg. II-Büyük Aralıklı Hava Hattı Direkleri</t>
  </si>
  <si>
    <t>Boyu   19 mt.,Tepe Kuv.  900 Kg.,Ağ. 4620  Kg. II-Büyük Aralıklı Hava Hattı Direkleri</t>
  </si>
  <si>
    <t>Boyu   19 mt.,Tepe Kuv. 1000 Kg.,Ağ. 4680  Kg. II-Büyük Aralıklı Hava Hattı Direkleri</t>
  </si>
  <si>
    <t>Boyu   19 mt.,Tepe Kuv. 1600 Kg.,Ağ. 5210  Kg. II-Büyük Aralıklı Hava Hattı Direkleri</t>
  </si>
  <si>
    <t>Boyu   19 mt.,Tepe Kuv. 2500 Kg.,Ağ. 5620  Kg. II-Büyük Aralıklı Hava Hattı Direkleri</t>
  </si>
  <si>
    <t>Boyu   19 mt.,Tepe Kuv. 2600 Kg.,Ağ. 6050  Kg. II-Büyük Aralıklı Hava Hattı Direkleri</t>
  </si>
  <si>
    <t>Boyu   20 mt.,Tepe Kuv.  500 Kg.,Ağ. 4220  Kg. II-Büyük Aralıklı Hava Hattı Direkleri</t>
  </si>
  <si>
    <t>Boyu   20 mt.,Tepe Kuv.  600 Kg.,Ağ. 5030  Kg. II-Büyük Aralıklı Hava Hattı Direkleri</t>
  </si>
  <si>
    <t>Boyu   20 mt.,Tepe Kuv.  700 Kg.,Ağ. 5140  Kg. II-Büyük Aralıklı Hava Hattı Direkleri</t>
  </si>
  <si>
    <t>Boyu   20 mt.,Tepe Kuv. 2600 Kg.,Ağ. 6860  Kg. II-Büyük Aralıklı Hava Hattı Direkleri</t>
  </si>
  <si>
    <t>Boyu   21 mt.,Tepe Kuv.  700 Kg.,Ağ. 5290  Kg. II-Büyük Aralıklı Hava Hattı Direkleri</t>
  </si>
  <si>
    <t>Boyu   21 mt.,Tepe Kuv.  900 Kg.,Ağ. 5460  Kg. II-Büyük Aralıklı Hava Hattı Direkleri</t>
  </si>
  <si>
    <t>Boyu   21 mt.,Tepe Kuv. 1000 Kg.,Ağ. 5550  Kg. II-Büyük Aralıklı Hava Hattı Direkleri</t>
  </si>
  <si>
    <t>Boyu   22 mt.,Tepe Kuv.  600 Kg.,Ağ. 5350  Kg. II-Büyük Aralıklı Hava Hattı Direkleri</t>
  </si>
  <si>
    <t>Boyu   24 mt.,Tepe Kuv.  600 Kg.,Ağ. 5990  Kg. II-Büyük Aralıklı Hava Hattı Direkleri</t>
  </si>
  <si>
    <t>D-12 Demir Direk BOYALI KAYNAKLI DEMİR DİREKLER (344 kg)-Raven</t>
  </si>
  <si>
    <t>D-12 Demir Direk BOYALI KAYNAKLI DEMİR DİREKLER (344 kg)-Swallow</t>
  </si>
  <si>
    <t>D-14 Demir Direk BOYALI KAYNAKLI DEMİR DİREKLER (418 kg)-Swallow</t>
  </si>
  <si>
    <t>D-16 Demir Direk BOYALI KAYNAKLI DEMİR DİREKLER (506 kg)-Swallow</t>
  </si>
  <si>
    <t>N-12 Demir Direk BOYALI KAYNAKLI DEMİR DİREKLER (366 kg)-Raven</t>
  </si>
  <si>
    <t>N-12 Demir Direk BOYALI KAYNAKLI DEMİR DİREKLER (366 kg)-Swallow</t>
  </si>
  <si>
    <t>N-14 Demir Direk BOYALI KAYNAKLI DEMİR DİREKLER (448 kg)-Raven</t>
  </si>
  <si>
    <t>N-14 Demir Direk BOYALI KAYNAKLI DEMİR DİREKLER (448 kg)-Swallow</t>
  </si>
  <si>
    <t>N-16 Demir Direk BOYALI KAYNAKLI DEMİR DİREKLER (546 kg)-Raven</t>
  </si>
  <si>
    <t>N-16 Demir Direk BOYALI KAYNAKLI DEMİR DİREKLER (546 kg)-Swallow</t>
  </si>
  <si>
    <t>T-12 Demir Direk BOYALI KAYNAKLI DEMİR DİREKLER (306 kg)-Raven</t>
  </si>
  <si>
    <t>T-12 Demir Direk BOYALI KAYNAKLI DEMİR DİREKLER (306 kg)-Swallow</t>
  </si>
  <si>
    <t>T-14 Demir Direk BOYALI KAYNAKLI DEMİR DİREKLER (382 kg)-Swallow</t>
  </si>
  <si>
    <t>T-16 Demir Direk BOYALI KAYNAKLI DEMİR DİREKLER (450 kg)-Raven</t>
  </si>
  <si>
    <t>T-16 Demir Direk BOYALI KAYNAKLI DEMİR DİREKLER (450 kg)-Swallow</t>
  </si>
  <si>
    <t>Z-12 Demir Direk BOYALI KAYNAKLI DEMİR DİREKLER (421 kg)-Raven</t>
  </si>
  <si>
    <t>Z-12 Demir Direk BOYALI KAYNAKLI DEMİR DİREKLER (421 kg)-Swallow</t>
  </si>
  <si>
    <t>Z-14 Demir Direk BOYALI KAYNAKLI DEMİR DİREKLER (510 kg)-Swallow</t>
  </si>
  <si>
    <t>Z-16 Demir Direk BOYALI KAYNAKLI DEMİR DİREKLER (601 kg)-Raven</t>
  </si>
  <si>
    <t>Z-16 Demir Direk BOYALI KAYNAKLI DEMİR DİREKLER (601 kg)-Swallow</t>
  </si>
  <si>
    <t>10-10.5 mt. Ağaç Direkler  Büyük Aralıklı Hava Hattı Direkleri</t>
  </si>
  <si>
    <t>11-11.5 mt. Ağaç Direkler  Büyük Aralıklı Hava Hattı Direkleri</t>
  </si>
  <si>
    <t>10 I' demir direk 217 kg.  BOYALI KAYNAKLI DEMİR DİREKLER</t>
  </si>
  <si>
    <t>10 U' demir direk 254 kg.  BOYALI KAYNAKLI DEMİR DİREKLER</t>
  </si>
  <si>
    <t>12 I' demir direk 274 kg.  BOYALI KAYNAKLI DEMİR DİREKLER</t>
  </si>
  <si>
    <t>12 U' demir direk  333 kg. BOYALI KAYNAKLI DEMİR DİREKLER</t>
  </si>
  <si>
    <t>70 W SODYUM BUHARLI AYDINLATMA ARMATÜRLERİ</t>
  </si>
  <si>
    <t>150 W SODYUM BUHARLI AYDINLATMA ARMATÜRLERİ</t>
  </si>
  <si>
    <t>250 W SODYUM BUHARLI AYDINLATMA ARMATÜRLERİ</t>
  </si>
  <si>
    <t>DAD1 100/10 (1m TEKLİ YENİ TEDAŞ TİPİ 15 DERECEDE BÜKME KONSOLLU, 10m DAİRESEL GALVANİZLİ AYD. DİREĞİ)</t>
  </si>
  <si>
    <t>DAD1 100/15 (1,5m TEKLİ YENİ TEDAŞ TİPİ 15 DERECEDE BÜKME KONSOLLU, 10m DAİRESEL GALVANİZLİ AYD. DİREĞİ)</t>
  </si>
  <si>
    <t>DAD1 100/20 (2m TEKLİ YENİ TEDAŞ TİPİ 15 DERECEDE BÜKME KONSOLLU, 10m DAİRESEL GALVANİZLİ AYD. DİREĞİ)</t>
  </si>
  <si>
    <t>DAD1 110/15 (1,5m TEKLİ YENİ TEDAŞ TİPİ 15 DERECEDE BÜKME KONSOLLU, 10m DAİRESEL GALVANİZLİ AYD. DİREĞİ)</t>
  </si>
  <si>
    <t>DAD1 120/20 (2m TEKLİ YENİ TEDAŞ TİPİ 15 DERECEDE BÜKME KONSOLLU, 12m DAİRESEL GALVANİZLİ AYD. DİREĞİ)</t>
  </si>
  <si>
    <t>DAD1 80/10 (1m TEKLİ YENİ TEDAŞ TİPİ 15 DERECEDE BÜKME KONSOLLU, 8m  DAİRESEL  GALVANİZLİ AYD. DİREĞİ)</t>
  </si>
  <si>
    <t>DAD1 80/15 (1,5m TEKLİ YENİ TEDAŞ TİPİ 15 DERECEDE BÜKME KONSOLLU, 8m DAİRESEL GALVANİZLİ AYD. DİREĞİ)</t>
  </si>
  <si>
    <t>DAD1 80/20 (2m TEKLİ YENİ TEDAŞ TİPİ 15 DERECEDE BÜKME KONSOLLU, 8m DAİRESEL GALVANİZLİ AYD. DİREĞİ)</t>
  </si>
  <si>
    <t>DAD1 90/10 (1m TEKLİ YENİ TEDAŞ TİPİ 15 DERECEDE BÜKME KONSOLLU, 9m DAİRESELGALVANİZLİ AYD. DİREĞİ)</t>
  </si>
  <si>
    <t>DAD1 90/15 (1,5m TEKLİ YENİ TEDAŞ TİPİ 15 DERECEDE BÜKME KONSOLLU, 9m DAİRESEL GALVANİZLİ AYD. DİREĞİ)</t>
  </si>
  <si>
    <t>DAD1 90/20 (2m TEKLİ YENİ TEDAŞ TİPİ 15 DERECEDE BÜKME KONSOLLU, 9m DAİRESEL GALVANİZLİ AYD. DİREĞİ)</t>
  </si>
  <si>
    <t>DAD2 100/15 (1m ÇİFTLİ YENİ TEDAŞ TİPİ 15 DERECEDE BÜKME KONSOLLU, 10m DAİRESEL GALVANİZLİ AYD. DİREĞİ)</t>
  </si>
  <si>
    <t>DAD2 100/20 (2m ÇİFTLİ YENİ TEDAŞ TİPİ 15 DERECEDE BÜKME KONSOLLU, 10m  DAİRESEL GALVANİZLİ AYD. DİREĞİ)</t>
  </si>
  <si>
    <t>DAD2 120/20 (2m ÇİFTLİ YENİ TEDAŞ TİPİ 15 DERECEDE BÜKME KONSOLLU, 12m DAİRESEL GALVANİZLİ AYD. DİREĞİ)</t>
  </si>
  <si>
    <t>DAD2 80/15 (1,5m ÇİFTLİ YENİ TEDAŞ TİPİ 15 DERECEDE BÜKME KONSOLLU, 8m DAİRESEL GALVANİZLİ AYD. DİREĞİ)</t>
  </si>
  <si>
    <t>DAD2 90/10 (1m ÇİFTLİ YENİ TEDAŞ TİPİ 15 DERECEDE BÜKME KONSOLLU, 9m DAİRESEL GALVANİZLİ AYD. DİREĞİ)</t>
  </si>
  <si>
    <t>DAD2 90/15 (1,5m ÇİFTLİ YENİ TEDAŞ TİPİ 15 DERECEDE BÜKME KONSOLLU, 9m DAİRESEL GALVANİZLİ AYD. DİREĞİ)</t>
  </si>
  <si>
    <t>K1' demir direk 335 kg.  BOYALI KAYNAKLI DEMİR DİREKLER</t>
  </si>
  <si>
    <t>K2' demir direk 418 kg.  BOYALI KAYNAKLI DEMİR DİREKLER</t>
  </si>
  <si>
    <t>Bakımsız akü-redresör grubu 110 V  - 26 AH</t>
  </si>
  <si>
    <t>Bakımsız akü-redresör grubu 110 V (BAR-110)</t>
  </si>
  <si>
    <t>Kuru tip akü (çekmeceli  24 vDC 26 Ah)</t>
  </si>
  <si>
    <t>Kuru tip akü 12 Volt 150 Ah (takımı 9 adet)</t>
  </si>
  <si>
    <t>110 Volt 100 Ah Stasyoner akü 12V</t>
  </si>
  <si>
    <t>110VDC AS. AK. ROL. TKRAR KAP.LI-SCADA UYUMLU</t>
  </si>
  <si>
    <t>24VDC AS. AK. ROL. TKRAR KAP.LI-SCADA UYUMLU</t>
  </si>
  <si>
    <t>Sekonder Koruma Rölesi - 24-110VDC ASIRI AKIM ROL. TKRAR KAP.LI</t>
  </si>
  <si>
    <t>110 VDC / 30 A / 380 VAC Redresör</t>
  </si>
  <si>
    <t>100 kVA'lik  3x 160 A. Otomatik Şalterli DAHİLİ TİP A.G. DAĞITIM PANOSU</t>
  </si>
  <si>
    <t>160 kVA'lik  3x 250 A. Otomatik Şalterli DAHİLİ TİP A.G. DAĞITIM PANOSU</t>
  </si>
  <si>
    <t>HARİCİ AYDINLATMA PANOSU (100 A TMŞ)</t>
  </si>
  <si>
    <t>AG SAHA DAĞITIM KUTUSU (BOX)  TİP-2 (Branşmanlı)</t>
  </si>
  <si>
    <t>100 W SODYUM BUHARLI AYDINLATMA ARMATÜRLERİ</t>
  </si>
  <si>
    <t>Sod.Buh.Amp.(100 W Yük.Bas.-Ateşlemesiz) ŞEFFAF TÜP AMPULLER</t>
  </si>
  <si>
    <t>36 KV  630 A   16 KA ( 995 MVA) VAKUMLU KESİCİLER</t>
  </si>
  <si>
    <t>17</t>
  </si>
  <si>
    <t>36 KV 1250 A 16 KA DAHİLİ TİP NORMAL (ADİ) AYIRICILAR (Porselen İzolatörlü)</t>
  </si>
  <si>
    <t>36 KV 1250 A 16 KA DAHİLİ TİP SİGORTALI AYIRICILAR (Porselen İzolatörlü)</t>
  </si>
  <si>
    <t>36 KV 1250 A 25 KA DAHİLİ TİP TOPRAKLI AYIRICILAR (Porselen İzolatörlü)</t>
  </si>
  <si>
    <t>36 KV 630 A 16 KA DAHİLİ TİP NORMAL (ADİ) AYIRICILAR (Porselen İzolatörlü)</t>
  </si>
  <si>
    <t>36 KV 630 A 16 KA DAHİLİ TİP SİGORTALI AYIRICILAR (Porselen İzolatörlü)</t>
  </si>
  <si>
    <t>36 KV 630 A 16 KA DAHİLİ TİP SİGORTALI TOPRAKLAMALI AYIRICILAR (Porselen İzolatörlü)</t>
  </si>
  <si>
    <t>36 KV 630 A 16 KA DAHİLİ TİP TOPRAKLAMALI AYIRICILAR (Porselen İzolatörlü)</t>
  </si>
  <si>
    <t>36 KV 630 A 16 KA HARİCİ TİP NORMAL (ADİ) AYIRICILAR (Porselen İzolatörlü)</t>
  </si>
  <si>
    <t>36 KV 630 A 16 kA HARİCİ TİP SİGORTALI AYIRICILAR (Porselen İzolatörlü)</t>
  </si>
  <si>
    <t>36 KV 630 A 16 KA HARİCİ TİP SİGORTALI TOPRAKLAMALI AYIRICILAR (Porselen İzolatörlü)</t>
  </si>
  <si>
    <t>AD1 -  70/ 1  Tipi.,  77 Kg ağır. POL. AYD. DİR. TEK  KONSOLLU TİP</t>
  </si>
  <si>
    <t>Boyu   14 mt.,Tepe Kuv. 300 Kg.,Ağ. 1860 Kg. I-Şehir içi A.G ve O.G Müşterek Şeb. Direkleri</t>
  </si>
  <si>
    <t>30-36/¹3 / 0.1/¹3 KV GERİLİM TRANSFORMATÖR HÜCRESİ</t>
  </si>
  <si>
    <t>36     kV ,   630 A  , 16 kA  KABLO BAĞLANTI HÜCRELERİ</t>
  </si>
  <si>
    <t>3 x 1600 A,Icn=40 kA,2.1 X Icn,Güç Kat : 0.25  COMPACT TİP OTOMATİK ŞALTERLER  (TERMİK MANYETİK)</t>
  </si>
  <si>
    <t>36 KV   200- 400/5-5 A O.G. Akım Trafoları</t>
  </si>
  <si>
    <t>1200 /5A A.G Akım Trafoları</t>
  </si>
  <si>
    <t>750 /5A - 1000 /5A arası  (1000/5A dahil) A.G Akım Trafoları</t>
  </si>
  <si>
    <t>Yer Teslim</t>
  </si>
  <si>
    <t>Sözleşme Başlangıç</t>
  </si>
  <si>
    <t>Sözleşme Bitiş</t>
  </si>
  <si>
    <t>Boyu   12 mt.,Tepe Kuv.  200 Kg.,Ağ. 990  Kg. II-Büyük Aralıklı Hava Hattı Direkleri</t>
  </si>
  <si>
    <t>Boyu   14 mt.,Tepe Kuv. 1100 Kg.,Ağ. 2870  Kg. II-Büyük Aralıklı Hava Hattı Direkleri</t>
  </si>
  <si>
    <t>DAD1 70/10 (1m TEKLİ YENİ TEDAŞ TİPİ 15 DERECEDE BÜKME KONSOLLU, 8m  DAİRESEL  GALVANİZLİ AYD. DİREĞİ)</t>
  </si>
  <si>
    <t>AD-11/3 Tipi.,  775 Kg. Ağ., SOK. AYD. DİR. I-Şehir içi A.G ve O.G Müşterek Şeb. Direkleri</t>
  </si>
  <si>
    <t>3 x 1250 A,Icn=40 kA,2.1 X Icn,Güç Kat : 0.25  COMPACT TİP OTOMATİK ŞALTERLER  (TERMİK MANYETİK)</t>
  </si>
  <si>
    <t>15,8/¹3 / 0.1/¹3 KV Gerilim Trafoları</t>
  </si>
  <si>
    <t>15,8/¹3 / 0.1/¹3-0.22 KV Dahili Gerilim Trafoları</t>
  </si>
  <si>
    <t>15/¹3 / 0.1/¹3 -0.1/3 KV Gerilim Trafoları</t>
  </si>
  <si>
    <t>30-36/¹3 / 0.1/¹3 -0.1/3 KV Gerilim Trafoları</t>
  </si>
  <si>
    <t>31,5/¹3 / 0.1/¹3-0.22 KV Dahili Gerilim Trafoları</t>
  </si>
  <si>
    <t>34,5/¹3 / 0.1/¹3-0.22 KV DAH GER TRAFOSU</t>
  </si>
  <si>
    <t>36 KV 1250 A   25 KA....(1550 MVA) GAZLI KESİCİLER</t>
  </si>
  <si>
    <t>160 KVA 4 ABONELI PANO</t>
  </si>
  <si>
    <t>220 VAC 110 VDC 30 A MONOFAZE REDRESÖR</t>
  </si>
  <si>
    <t>800 KVA HERMETİK (TAM KAPALI) TRANSFORMATÖRLER DAHİLİ VE HARİCI TİP 15.8 / 0.4 - 0.231 kV</t>
  </si>
  <si>
    <t>36 KV 1250 A 16 KA DAHİLİ TİP NORMAL (ADİ) AYIRICILAR (Epoksi İzolatörlü)</t>
  </si>
  <si>
    <t>36 KV 1250 A 16 KA DAHİLİ TİP TOPRAKLAMALI AYIRICILAR (Porselen İzolatörlü)</t>
  </si>
  <si>
    <t>36 KV 630 A 16 KA DAHİLİ TİP NORMAL (ADİ) AYIRICILAR (Epoksi İzolatörlü)</t>
  </si>
  <si>
    <t>Sekonder Koruma Rölesi - 24-110VDC A. AKIM ROL. TK KAP.LI(LPCT)</t>
  </si>
  <si>
    <t>32.34.17</t>
  </si>
  <si>
    <t>1X95s/16 mm2 GEÇMELİ BAŞLIK</t>
  </si>
  <si>
    <t>1X120s/16 mm2 GEÇMELİ BAŞLIK</t>
  </si>
  <si>
    <t>OG - TOROIDAL AKIM TRAFOLARI</t>
  </si>
  <si>
    <t>ÜRGÜP.</t>
  </si>
  <si>
    <t>AD-8/2 Tipi., 385 Kg. Ağ., SOK. AYD. DİR.  I-Şehir içi A.G ve O.G Müşterek Şeb. Direkleri</t>
  </si>
  <si>
    <t>Boyu   18 mt.,Tepe Kuv. 1500 Kg.,Ağ. 5040  Kg. II-Büyük Aralıklı Hava Hattı Direkleri</t>
  </si>
  <si>
    <t>BETON KOSK 5350  (KOK)</t>
  </si>
  <si>
    <t>Miktar</t>
  </si>
  <si>
    <t xml:space="preserve">TEDAŞ Malzeme Birim Fiyatı </t>
  </si>
  <si>
    <t>TEDAŞ Montaj Birim  Fiyatı</t>
  </si>
  <si>
    <t>T-14 Demir Direk BOYALI KAYNAKLI DEMİR DİREKLER (382 kg)-Raven</t>
  </si>
  <si>
    <t>250 KVA 6 ABONELI PANO</t>
  </si>
  <si>
    <t>Birim</t>
  </si>
  <si>
    <t>22.4.3</t>
  </si>
  <si>
    <t>36 KV 30/5-5 A O.G. Akım Trafoları</t>
  </si>
  <si>
    <t>36 KV 50-100/5 A O.G. Akım Trafoları</t>
  </si>
  <si>
    <t>36 KV 630 A 16 KA DAHİLİ TİP SİGORTALI AYIRICILAR (Epoksi İzolatörlü)</t>
  </si>
  <si>
    <t>36KV 630A KESICILI TRAFO KORUMA HUCRESI</t>
  </si>
  <si>
    <t>400 KVA HARICI PANO (TMS'LI)</t>
  </si>
  <si>
    <t>20 X 5 mm^2 , 0.89 Kg/m DİKDÖRTGEN KESİTLİ BAKIR BARALAR</t>
  </si>
  <si>
    <t>40 X 5 mm^2 , 1.78 Kg/m DİKDÖRTGEN KESİTLİ BAKIR BARALAR</t>
  </si>
  <si>
    <t>40 x 5 Kalaylı Fleksibl Bara 30 cm'lik</t>
  </si>
  <si>
    <t>60X10 KALAYLI FLEKS BARA</t>
  </si>
  <si>
    <t>50X5 KALAYLI FLEKS BARA</t>
  </si>
  <si>
    <t>100 x 10 FLEKS BARALAR</t>
  </si>
  <si>
    <t>8 mm  Çap, 0.45 Kg/m  ( İçi  Dolu ) DAİRE KESİTLİ BAKIR BARALAR</t>
  </si>
  <si>
    <t>20 mm Dış Çap, 16 mm İç Çap, 1.01 Kg/m ( İçi Boş ) DAİRE KESİTLİ BAKIR BARALAR</t>
  </si>
  <si>
    <t>20 X 5 mm^2 , 0.270 Kg/m DİKDÖRTGEN KESİTLİ ALÜMİNYUM BARALAR</t>
  </si>
  <si>
    <t>50 X 10 mm^2 , 1.35 Kg/m  DİKDÖRTGEN KESİTLİ ALÜMİNYUM BARALAR</t>
  </si>
  <si>
    <t>I-Şehir içi A.G ve O.G Müşterek Şeb. Dir..için BOYALI DEMİR TRAVERS VE KONSOLLAR</t>
  </si>
  <si>
    <t>II - Büyük Aralıklı Hava Hattı Direkleri için BOYALI DEMİR TRAVERS VE KONSOLLAR</t>
  </si>
  <si>
    <t>Muht.poz.cihaz ve techizat montajı için gerekli,boyalı demir konstrüksiyon</t>
  </si>
  <si>
    <t>2.00 Mt. Boy., 65 Kg. Ağ.,(MDM:T-27)TAŞ.TR. BETONARME TRAVERS VE KONSOLLAR</t>
  </si>
  <si>
    <t>2.20 Mt. Boy., 70 Kg. Ağ.,(MDM:T-27)TAŞ.TR. BETONARME TRAVERS VE KONSOLLAR</t>
  </si>
  <si>
    <t>2.60 Mt. Boy., 80 Kg. Ağ.,(MDM:T-27)TAŞ.TR. BETONARME TRAVERS VE KONSOLLAR</t>
  </si>
  <si>
    <t>3.00 Mt. Boy., 85 Kg. Ağ.,(MDM:T-27)TAŞ.TR. BETONARME TRAVERS VE KONSOLLAR</t>
  </si>
  <si>
    <t>2.80 Mt. Boy.,120 Kg. Ağ.,(MDM:T-50)TAŞ.TR. BETONARME TRAVERS VE KONSOLLAR</t>
  </si>
  <si>
    <t>3.00 Mt. Boy.,190 Kg. Ağ.,(MDM:T-80)TAŞ.TR. BETONARME TRAVERS VE KONSOLLAR</t>
  </si>
  <si>
    <t>2.00 Mt. Boy.,125 Kg. Ağ.,(MYM:N-70)D.N.TR. BETONARME TRAVERS VE KONSOLLAR</t>
  </si>
  <si>
    <t>2.60 Mt. Boy.,145 Kg. Ağ.,(MYM:N-70)D.N.TR. BETONARME TRAVERS VE KONSOLLAR</t>
  </si>
  <si>
    <t>3.00 Mt. Boy.,160 Kg. Ağ.,(MYM:N-70)D.N.TR. BETONARME TRAVERS VE KONSOLLAR</t>
  </si>
  <si>
    <t>1.00 Mt. Boy.,70 Kg. Ağ.,(MDM:KT-50)TAŞ.KN. BETONARME TRAVERS VE KONSOLLAR</t>
  </si>
  <si>
    <t>1.20 Mt. Boy.,75 Kg. Ağ.,(MDM:KT-50)TAŞ.KN. BETONARME TRAVERS VE KONSOLLAR</t>
  </si>
  <si>
    <t>2.00 Mt. Boy.,100 Kg. Ağ.,(MDM:KT-50)TAŞ.KN. BETONARME TRAVERS VE KONSOLLAR</t>
  </si>
  <si>
    <t>2.60 Mt. Boy.,120 Kg. Ağ.,(MDM:KT-50)TAŞ.KN. BETONARME TRAVERS VE KONSOLLAR</t>
  </si>
  <si>
    <t>1.60 Mt. Boy.,110 Kg. Ağ.,(MDM:KT-80)TAŞ.KN. BETONARME TRAVERS VE KONSOLLAR</t>
  </si>
  <si>
    <t>2.00 Mt. Boy.,130 Kg. Ağ.,(MDM:KT-80)TAŞ.KN. BETONARME TRAVERS VE KONSOLLAR</t>
  </si>
  <si>
    <t>1.20 Mt. Boy.,150 Kg. Ağ.,(MDM:KT-125)TAŞ.KN. BETONARME TRAVERS VE KONSOLLAR</t>
  </si>
  <si>
    <t>2.00 Mt. Boy.,105 Kg. Ağ.,(MYM:KN-70)D.N..KN. BETONARME TRAVERS VE KONSOLLAR</t>
  </si>
  <si>
    <t>2.60 Mt. Boy.,220 Kg. Ağ.,(MYM:N-170)D.N.TR.BETONARME TRAVERS VE KONSOLLAR</t>
  </si>
  <si>
    <t>Kt2-90   Tipi. ,  55 Kg. Ağ., SABİT TRAVERS ALÇAK GERİLİM  SABİT TRAVERSLERİ</t>
  </si>
  <si>
    <t>Kt4-160  Tipi. ,  65 Kg. Ağ., SABİT TRAVERS ALÇAK GERİLİM  SABİT TRAVERSLERİ</t>
  </si>
  <si>
    <t>Kt4-200  Tipi. ,  75 Kg. Ağ., SABİT TRAVERS ALÇAK GERİLİM  SABİT TRAVERSLERİ</t>
  </si>
  <si>
    <t>Kn4-200  Tipi. ,  95 Kg. Ağ., SABİT TRAVERS ALÇAK GERİLİM  SABİT TRAVERSLERİ</t>
  </si>
  <si>
    <t>t-60  Tipi. ,  7 Kg. Ağ., PORTATİF TRAVERS ALÇAK GERİLİM PORTATİF TRAVERSLERİ</t>
  </si>
  <si>
    <t>t-75  Tipi. , 12 Kg. Ağ., PORTATİF TRAVERS ALÇAK GERİLİM PORTATİF TRAVERSLERİ</t>
  </si>
  <si>
    <t>n-60  Tipi. , 11 Kg. Ağ., PORTATİF TRAVERS ALÇAK GERİLİM PORTATİF TRAVERSLERİ</t>
  </si>
  <si>
    <t>n-75  Tipi. , 14 Kg. Ağ., PORTATİF TRAVERS ALÇAK GERİLİM PORTATİF TRAVERSLERİ</t>
  </si>
  <si>
    <t>n-90  Tipi. , 16 Kg. Ağ., PORTATİF TRAVERS ALÇAK GERİLİM PORTATİF TRAVERSLERİ</t>
  </si>
  <si>
    <t>AKN/T-100 Tipi. ,  25 Kg. Ağ., AYDINLATMA DİREGİ KONSOLU</t>
  </si>
  <si>
    <t>AKN/T-150 Tipi. ,  40 Kg. Ağ., AYDINLATMA DİREGİ KONSOLU</t>
  </si>
  <si>
    <t>AKN/T-200 Tipi. ,  70 Kg. Ağ., AYDINLATMA DİREGİ KONSOLU</t>
  </si>
  <si>
    <t>AKN/C-150 Tipi. , 70 Kg. Ağ., AYDINLATMA DİREGİ KONSOLU</t>
  </si>
  <si>
    <t>AKN/C-200 Tipi. ,  90 Kg. Ağ., AYDINLATMA DİREGİ KONSOLU</t>
  </si>
  <si>
    <t>AKN/C-250 Tipi. , 125 Kg. Ağ., AYDINLATMA  DİREĞİ KONSOLU</t>
  </si>
  <si>
    <t>ROSE        AWG       4 ( 59.15 Kg/Km) ALÜMİNYUM İLETKENLER</t>
  </si>
  <si>
    <t>PANSY       AWG       1 (118.32 Kg/Km) ALÜMİNYUM İLETKENLER</t>
  </si>
  <si>
    <t>ASTER       AWG     2/0 (187.68 Kg/Km) ALÜMİNYUM İLETKENLER</t>
  </si>
  <si>
    <t>OXLIP AWG 4/0 AG ALUMINYUM ILETKEN(SS5)</t>
  </si>
  <si>
    <t>SWALLOW     AWG       3 (109.96 Kg/Km) CELİK - ALÜMİNYUM İLETKENLER</t>
  </si>
  <si>
    <t>RAVEN       AWG     1/0 (220.52 Kg/Km) CELİK - ALÜMİNYUM İLETKENLER</t>
  </si>
  <si>
    <t>PİGEON     AWG       3/0 (350.78 Kg/Km) CELİK - ALÜMİNYUM İLETKENLER</t>
  </si>
  <si>
    <t>HAWK AWG 477000 (992.26 kg/km) CELİK - ALÜMİNYUM İLETKENLER</t>
  </si>
  <si>
    <t>3 X 16 / 16 + 25 mm^2   (0.340 Kg/Mt.) ASKI TELLİ,DEMET BİÇİMLİ ,ALÜMİNYUM İLETKENLİ HAVA HATTI (AER) KABLOLARI</t>
  </si>
  <si>
    <t>3 X 25 / 16 + 35 mm^2   (0.460 Kg/Mt.) ASKI TELLİ,DEMET BİÇİMLİ ,ALÜMİNYUM İLETKENLİ HAVA HATTI (AER) KABLOLARI</t>
  </si>
  <si>
    <t>3 X 35 / 16 + 50 mm^2   (0.620 Kg/Mt.) ASKI TELLİ,DEMET BİÇİMLİ ,ALÜMİNYUM İLETKENLİ HAVA HATTI (AER) KABLOLARI</t>
  </si>
  <si>
    <t>3 X 50 / 16 + 70 mm^2   (0.810 Kg/Mt.) ASKI TELLİ,DEMET BİÇİMLİ ,ALÜMİNYUM İLETKENLİ HAVA HATTI (AER) KABLOLARI</t>
  </si>
  <si>
    <t>3 X 70 / 16 + 95 mm^2   (1.060 Kg/Mt.) ASKI TELLİ,DEMET BİÇİMLİ ,ALÜMİNYUM İLETKENLİ HAVA HATTI (AER) KABLOLARI</t>
  </si>
  <si>
    <t>3 X 95 / 16 + 70 mm^2   (1.060 Kg/Mt.) ASKI TELLİ,DEMET BİÇİMLİ ,ALÜMİNYUM İLETKENLİ HAVA HATTI (AER) KABLOLARI</t>
  </si>
  <si>
    <t>36 KV   630 A DAHİLDEN-HARİCE (Bina İçi - Bina Dışı) GEÇİT İZOLATÖRLERİ  (PORSELEN)</t>
  </si>
  <si>
    <t>36 KV   630 A DAHİLDEN-HARİCE (Bina İçi - Bina Dışı) GEÇİT İZOLATÖRLERİ  (SİLİKON)</t>
  </si>
  <si>
    <t>36 KV  1250 A DAHİLDEN-HARİCE (Bina İçi - Bina Dışı) GEÇİT İZOLATÖRLERİ (PORSELEN)</t>
  </si>
  <si>
    <t>36 KV  1250 A DAHİLDEN-HARİCE (Bina İçi - Bina Dışı) GEÇİT İZOLATÖRLERİ (SİLİKON)</t>
  </si>
  <si>
    <t>1 KV  N 80 HAVA HATTI MESNET İZOLATÖRLERİ</t>
  </si>
  <si>
    <t>1 KV  N 95 HAVA HATTI MESNET İZOLATÖRLERİ</t>
  </si>
  <si>
    <t>36 KV VHD 35 (20 mm/kV)   Normal Tip HAVA HATTI MESNET İZOLATÖRLERİ</t>
  </si>
  <si>
    <t>36 KV VKS 35 (20 mm/kV) Normal Tip HAVA HATTI MESNET İZOLATÖRLERİ</t>
  </si>
  <si>
    <t>36 KV (1000N) BARA MSNT DAH EPOK IZOL</t>
  </si>
  <si>
    <t>C 35 Demir Travers için ( Taşıyıcı ) İZOLATÖR DEMİRLERİ</t>
  </si>
  <si>
    <t>C 35 Beton Travers için ( Taşıyıcı ) İZOLATÖR DEMİRLERİ</t>
  </si>
  <si>
    <t>A 80 IZOLATOR DEMIRI</t>
  </si>
  <si>
    <t>K1 Tipi İzolatör HAVA HATTI ZİNCİR İZOLATÖRLERİ</t>
  </si>
  <si>
    <t>K2 Tipi İzolatör HAVA HATTI ZİNCİR İZOLATÖRLERİ</t>
  </si>
  <si>
    <t>K3 Tipi İzolatör HAVA HATTI ZİNCİR İZOLATÖRLERİ</t>
  </si>
  <si>
    <t>40kN    /  11B KOMPOZİT SİLİKON ASKI VE GERGİ İZOLATÖRLER</t>
  </si>
  <si>
    <t>100 kN /  16B KOMPOZİT SİLİKON ASKI VE GERGİ İZOLATÖRLER</t>
  </si>
  <si>
    <t>Tek Askı Tertibatı : Swallow - 3/0 ASKI TERTİBATI  (K1)</t>
  </si>
  <si>
    <t>Tek Askı Tertibatı : Swallow - 3/0 ASKI TERTİBATI  (K2)</t>
  </si>
  <si>
    <t>Tek Askı Tertibatı : 477000 ASKI TERTİBATI</t>
  </si>
  <si>
    <t>Cift Askı Tertibatı : Swallow - 3/0 ASKI TERTİBATI (K1)</t>
  </si>
  <si>
    <t>Cift Askı Tertibatı : Swallow - 3/0 ASKI TERTİBATI (K2)</t>
  </si>
  <si>
    <t>Cift Askı Tertibatı : 477000 ASKI TERTİBATI</t>
  </si>
  <si>
    <t>Tek Gergi Tertibatı : Swallow - 3/0 GERGi TERTiBATI (K1)</t>
  </si>
  <si>
    <t>Tek Gergi Tertibatı : Swallow - 3/0 GERGi TERTiBATI (K2)</t>
  </si>
  <si>
    <t>Tek Gergi Tertibatı : 477000 GERGi TERTiBATI</t>
  </si>
  <si>
    <t>Cift Gergi Tertibatı : Swallow - 3/0 GERGi TERTiBATI (K1)</t>
  </si>
  <si>
    <t>Cift Gergi Tertibatı : Swallow - 3/0 GERGi TERTiBATI (K2)</t>
  </si>
  <si>
    <t>Cift Gergi Tertibatı : 477000 GERGi TERTiBATI</t>
  </si>
  <si>
    <t>17.5 KV   2-20 A  L=540 mm  0=45 mm DAHİLİ VE HARİCİ TİP O.G.SİGORTA  PATRONLARI</t>
  </si>
  <si>
    <t>36 kV,   2 - 20 A   L=635 mm  0=45 mm DAHİLİ VE HARİCİ TİP O.G.SİGORTA  PATRONLARI</t>
  </si>
  <si>
    <t>36 kV,   25 A   L=635 mm  0=45 mm DAHİLİ VE HARİCİ TİP O.G.SİGORTA  PATRONLARI</t>
  </si>
  <si>
    <t>36 kV,   30 A   L=635 mm  0=45 mm DAHİLİ VE HARİCİ TİP O.G.SİGORTA  PATRONLARI</t>
  </si>
  <si>
    <t>36 kV,   40 A   L=635 mm  0=45 mm DAHİLİ VE HARİCİ TİP O.G.SİGORTA  PATRONLARI</t>
  </si>
  <si>
    <t>36 kV,   63 A   L=635 mm  0=45 mm DAHİLİ VE HARİCİ TİP O.G.SİGORTA  PATRONLARI</t>
  </si>
  <si>
    <t>TEHLİKE LEVHASI (ALÜMİNYUM) (YENİ ŞARTNAMEYE UYGUN )</t>
  </si>
  <si>
    <t>Topraklama şeriti ve montajı (0.8 kg/m'lik şerit)</t>
  </si>
  <si>
    <t>2 mt. Uzunluğunda Galvanizli 65x65x7 lik elektrod ve gömülmesi</t>
  </si>
  <si>
    <t>1" GALVANİZLİ BORULARI</t>
  </si>
  <si>
    <t>GALVANIZLI ORGULU CELIK TEL</t>
  </si>
  <si>
    <t>1 X 50ş mm^2  0.6/1 KV YVV (NYY) KABLO (PVC YALITKANLI, PVC DIŞ KILIFLI)</t>
  </si>
  <si>
    <t>1 X 95 mm^2  0.6/1 KV YVV (NYY) KABLO (PVC YALITKANLI, PVC DIŞ KILIFLI)</t>
  </si>
  <si>
    <t>1 X 185 mm^2  0.6/1 KV YVV (NYY) KABLO (PVC YALITKANLI, PVC DIŞ KILIFLI)</t>
  </si>
  <si>
    <t>1 X 240ş    mm^2  0.6/1 KV YVV (NYY) KABLO (PVC YALITKANLI, PVC DIŞ KILIFLI)</t>
  </si>
  <si>
    <t>2 X 2.5    mm^2  0.6/1 KV YVV (NYY) KABLO (PVC YALITKANLI, PVC DIŞ KILIFLI)</t>
  </si>
  <si>
    <t>2  X  6       mm^2  0.6/1 KV YVV (NYY) KABLO (PVC YALITKANLI, PVC DIŞ KILIFLI)</t>
  </si>
  <si>
    <t>2 X  10       mm^2  0.6/1 KV YVV (NYY) KABLO (PVC YALITKANLI, PVC DIŞ KILIFLI)</t>
  </si>
  <si>
    <t>3 X 1,5 mm^2  0.6/1 KV YVV (NYY) KABLO (PVC YALITKANLI, PVC DIŞ KILIFLI)</t>
  </si>
  <si>
    <t>3 X    2.5    mm^2  0.6/1 KV YVV (NYY) KABLO (PVC YALITKANLI, PVC DIŞ KILIFLI)</t>
  </si>
  <si>
    <t>4 X 1,5 mm^2  0.6/1 KV YVV (NYY) KABLO (PVC YALITKANLI, PVC DIŞ KILIFLI)</t>
  </si>
  <si>
    <t>4 X 2,5 mm^2  0.6/1 KV YVV (NYY) KABLO (PVC YALITKANLI, PVC DIŞ KILIFLI)</t>
  </si>
  <si>
    <t>4 X   6     mm^2  0.6/1 KV YVV (NYY) KABLO (PVC YALITKANLI, PVC DIŞ KILIFLI)</t>
  </si>
  <si>
    <t>4 X   10     mm^2  0.6/1 KV YVV (NYY) KABLO (PVC YALITKANLI, PVC DIŞ KILIFLI)</t>
  </si>
  <si>
    <t>4 X   16     mm^2  0.6/1 KV YVV (NYY) KABLO (PVC YALITKANLI, PVC DIŞ KILIFLI)</t>
  </si>
  <si>
    <t>5 X 1,5 mm^2  0.6/1 KV YVV (NYY) KABLO (PVC YALITKANLI, PVC DIŞ KILIFLI)</t>
  </si>
  <si>
    <t>7 X 1,5 mm^2  0.6/1 KV YVV (NYY) KABLO (PVC YALITKANLI, PVC DIŞ KILIFLI)</t>
  </si>
  <si>
    <t>10 X 1,5 mm^2  0.6/1 KV YVV (NYY) KABLO (PVC YALITKANLI, PVC DIŞ KILIFLI)</t>
  </si>
  <si>
    <t>3 X 16 + 10ş  mm^2  0.6/1 KV YVV (NYY) KABLO (PVC YALITKANLI, PVC DIŞ KILIFLI)</t>
  </si>
  <si>
    <t>3 X    25 +  16ş  mm^2  0.6/1 KV YVV (NYY) KABLO (PVC YALITKANLI, PVC DIŞ KILIFLI)</t>
  </si>
  <si>
    <t>3 X    35 +  16ş  mm^2  0.6/1 KV YVV (NYY) KABLO (PVC YALITKANLI, PVC DIŞ KILIFLI)</t>
  </si>
  <si>
    <t>3 X    50 +  25ş  mm^2  0.6/1 KV YVV (NYY) KABLO (PVC YALITKANLI, PVC DIŞ KILIFLI)</t>
  </si>
  <si>
    <t>3 X    70 +  35ş  mm^2  0.6/1 KV YVV (NYY) KABLO (PVC YALITKANLI, PVC DIŞ KILIFLI)</t>
  </si>
  <si>
    <t>3 X    95 +  50ş  mm^2  0.6/1 KV YVV (NYY) KABLO (PVC YALITKANLI, PVC DIŞ KILIFLI)</t>
  </si>
  <si>
    <t>3 X  120 +  70ş  mm^2  0.6/1 KV YVV (NYY) KABLO (PVC YALITKANLI, PVC DIŞ KILIFLI)</t>
  </si>
  <si>
    <t>3 X  150 +  70ş  mm^2  0.6/1 KV YVV (NYY) KABLO (PVC YALITKANLI, PVC DIŞ KILIFLI)</t>
  </si>
  <si>
    <t>3 X  185 +  95ş  mm^2  0.6/1 KV YVV (NYY) KABLO (PVC YALITKANLI, PVC DIŞ KILIFLI)</t>
  </si>
  <si>
    <t>2 X  6 mm^2 500 VOLT NVV (NYM) (PVC YALITKANLI,PVC DIŞ KILIFLI) ANTİGRON KABLO</t>
  </si>
  <si>
    <t>1 X  50ş / 16    mm^2  20.3/35 KV YE3SV (2XSY); YE3SSV (2XSEYFGbY) KABLO (XLPE YALITKANLI , PVC DIŞ KILIFLI)</t>
  </si>
  <si>
    <t>1 X  70ş / 16    mm^2  20.3/35 KV YE3SV (2XSY); YE3SSV (2XSEYFGbY) KABLO (XLPE YALITKANLI , PVC DIŞ KILIFLI)</t>
  </si>
  <si>
    <t>1 X  95ş / 16    mm^2  20.3/35 KV YE3SV (2XSY); YE3SSV (2XSEYFGbY) KABLO (XLPE YALITKANLI , PVC DIŞ KILIFLI)</t>
  </si>
  <si>
    <t>1 X 120ş / 16    mm^2  20.3/35 KV YE3SV (2XSY); YE3SSV (2XSEYFGbY) KABLO (XLPE YALITKANLI , PVC DIŞ KILIFLI)</t>
  </si>
  <si>
    <t>1 X 240ş / 25    mm^2  20.3/35 KV YE3SV (2XSY); YE3SSV (2XSEYFGbY) KABLO (XLPE YALITKANLI , PVC DIŞ KILIFLI)</t>
  </si>
  <si>
    <t>3 X  50 + 25ş    mm^2  0.6/1 KV ALÜMİNYUM-ALVİNAL KABLO</t>
  </si>
  <si>
    <t>3 X 120  + 70ş   mm^2 0.6/1 KV ALÜMİNYUM-ALVİNAL KABLO</t>
  </si>
  <si>
    <t>OG BUŞİNG İZOLASYON KAPAĞI</t>
  </si>
  <si>
    <t>OG PARAFUDR IZOLASYON KAPAGI(BCIC120D160</t>
  </si>
  <si>
    <t>GECIT IZOL. IZOLASYON KAPAGI (BCIC4412)</t>
  </si>
  <si>
    <t>50 x 10 BARA İZOLASYON TÜPÜ</t>
  </si>
  <si>
    <t>80 x 10 BARA İZOLASYON TÜPÜ</t>
  </si>
  <si>
    <t>100 x 10 BARA İZOLASYON TÜPÜ</t>
  </si>
  <si>
    <t>VHD35 IZOLASYON KAPAGI GOVDESI</t>
  </si>
  <si>
    <t>17,5 KV 63 A O.G.SİGORTA  PATRONLARI-(TERMIK SINIRLAMALI)</t>
  </si>
  <si>
    <t>36 kV,   20 A   O.G.SİGORTA  PATRONLARI-(TERMIK SINIRLAMALI)</t>
  </si>
  <si>
    <t>36 kV,   25 A   O.G.SİGORTA  PATRONLARI-(TERMIK SINIRLAMALI)</t>
  </si>
  <si>
    <t>36 kV,   30 A   O.G.SİGORTA  PATRONLARI-(TERMIK SINIRLAMALI)</t>
  </si>
  <si>
    <t>36 kV,   40 A   O.G.SİGORTA  PATRONLARI-(TERMIK SINIRLAMALI)</t>
  </si>
  <si>
    <t>36 kV,   63 A   O.G.SİGORTA  PATRONLARI-(TERMIK SINIRLAMALI)</t>
  </si>
  <si>
    <t>36KV VKS35 SIS TIPI HAVA HAT MSNT IZOL</t>
  </si>
  <si>
    <t>36KV VHD35 SIS TIPI HAVA HAT MSNT IZOL</t>
  </si>
  <si>
    <t>HAVAI HAT IZOLASYON BANDI OG (MVLC-38A)</t>
  </si>
  <si>
    <t>HAVAI HAT IZOLASYON BANDI OG (MVLC 14A-241)</t>
  </si>
  <si>
    <t>50 Numara Asma kilit</t>
  </si>
  <si>
    <t>Kg</t>
  </si>
  <si>
    <t>Mt</t>
  </si>
  <si>
    <t>Tk</t>
  </si>
  <si>
    <t>Mt.</t>
  </si>
  <si>
    <t>9.2</t>
  </si>
  <si>
    <t>9.3</t>
  </si>
  <si>
    <t>9.5</t>
  </si>
  <si>
    <t>11.2</t>
  </si>
  <si>
    <t>11.4</t>
  </si>
  <si>
    <t>11.1</t>
  </si>
  <si>
    <t>11.5</t>
  </si>
  <si>
    <t>11.7</t>
  </si>
  <si>
    <t>11.8</t>
  </si>
  <si>
    <t>17.9</t>
  </si>
  <si>
    <t>30</t>
  </si>
  <si>
    <t>26.2.4</t>
  </si>
  <si>
    <t>32.1</t>
  </si>
  <si>
    <t>KT4-170 TIPI., 70 Kg. Ağ., SABİT TRAVERS ALÇAK GERİLİM  SABİT TRAVERSLERİ</t>
  </si>
  <si>
    <t>4 x 2.5 mm^2 500 VOLT NVV (NYM) (PVC YALITKANLI,PVC DIŞ KILIFLI) ANTİGRON KABLO</t>
  </si>
  <si>
    <t>10 x 2,5 mm^2 0.6/1 KV YVV (NYY) KABLO (PVC YALITKANLI, PVC DIŞ KILIFLI)</t>
  </si>
  <si>
    <t>4 x 50 m^2  0.6/1 KV YVV (NYY) KABLO (PVC YALITKANLI, PVC DIŞ KILIFLI)</t>
  </si>
  <si>
    <t>2 X 4 mm^2 500 VOLT NVV (NYM) (PVC YALITKANLI,PVC DIŞ KILIFLI) ANTİGRON KABLO</t>
  </si>
  <si>
    <t>50 mm2  (462.06 kg/km) örgülü bakır iletken ve gömülmesi</t>
  </si>
  <si>
    <r>
      <t>95 mm</t>
    </r>
    <r>
      <rPr>
        <vertAlign val="superscript"/>
        <sz val="8"/>
        <rFont val="Arial Tur"/>
        <family val="2"/>
        <charset val="162"/>
      </rPr>
      <t xml:space="preserve">2 </t>
    </r>
    <r>
      <rPr>
        <sz val="8"/>
        <rFont val="Arial Tur"/>
        <family val="2"/>
        <charset val="162"/>
      </rPr>
      <t xml:space="preserve"> (865.20 kg/km) örgülü bakır iletken ve gömülmesi</t>
    </r>
  </si>
  <si>
    <t>2016 TEDAŞ BİRİM FİYAT CETVELİ</t>
  </si>
  <si>
    <t>D 80 (Deve Boynu) İZOLATÖR DEMİRLERİ</t>
  </si>
  <si>
    <t>D 95 (Deve Boynu) İZOLATÖR DEMİRLERİ</t>
  </si>
  <si>
    <t>II - Büyük Aralıklı Hava Hattı Direkleri için GALVANİZ CİVATALI VE GALVANİZ DEMİR TRAVERS VE KONSOLLAR</t>
  </si>
  <si>
    <t>I-Şehir içi A.G ve O.G Müşterek Şeb. Dir..için GALVANİZ CİVATALI VE GALVANİZ DEMİR TRAVERS VE KONSOLLAR</t>
  </si>
  <si>
    <t>C 35 Beton Travers için ( Orta ) İZOLATÖR DEMİRLERİ</t>
  </si>
  <si>
    <t>AG BUŞİNG İZOLASYON KAPAĞI</t>
  </si>
  <si>
    <t>Direk Kilosu</t>
  </si>
  <si>
    <t>11.6</t>
  </si>
  <si>
    <t>11.6.3</t>
  </si>
  <si>
    <t>3.1.1</t>
  </si>
  <si>
    <t>3.1.2</t>
  </si>
  <si>
    <t>3.1.3</t>
  </si>
  <si>
    <t>3.2.1</t>
  </si>
  <si>
    <t>5.5</t>
  </si>
  <si>
    <t>5.4</t>
  </si>
  <si>
    <t>5.7.1</t>
  </si>
  <si>
    <t>5.7.2</t>
  </si>
  <si>
    <t>5.7.3</t>
  </si>
  <si>
    <t>5.7.6</t>
  </si>
  <si>
    <t>5.7.12</t>
  </si>
  <si>
    <t>5.7.13</t>
  </si>
  <si>
    <t>5.7.14</t>
  </si>
  <si>
    <t>5.7.16</t>
  </si>
  <si>
    <t>5.7.7</t>
  </si>
  <si>
    <t>5.7.22</t>
  </si>
  <si>
    <t>5.7.21</t>
  </si>
  <si>
    <t>5.7.23</t>
  </si>
  <si>
    <t>32.5</t>
  </si>
  <si>
    <t>32.11</t>
  </si>
  <si>
    <t>34,5 KV 150 Kvar OG KONDANSATÖR</t>
  </si>
  <si>
    <t>34,5 KV 200 Kvar OG KONDANSATÖR</t>
  </si>
  <si>
    <t>36kv 200 kvar  OG KONDANSATÖR</t>
  </si>
  <si>
    <t>15,8 KV 100 kvar OG KONDANSATÖR</t>
  </si>
  <si>
    <t>230 VAC 53,5 VDC 20A REDRESOR</t>
  </si>
  <si>
    <t>5A 220VDC 3FAZ ASIRI AKIM 1TOP 1TKR KAP ROLE</t>
  </si>
  <si>
    <t>Astronomik Zaman Rölesi (Atel)</t>
  </si>
  <si>
    <t>KESICI MOTORU 220-24</t>
  </si>
  <si>
    <t>Sigortalı Yük Ayırıcısı (Hücre İçi)</t>
  </si>
  <si>
    <t>Şönt Reaktör  AG 50 KVAR 400 V TRIFAZE</t>
  </si>
  <si>
    <t>110 Volt 50 AH Stasyoner Akü (12 V - 9 adet)</t>
  </si>
  <si>
    <t>3 X 35 + 50 mm^2   (0.540 Kg/Mt.) ASKI TELLİ,DEMET BİÇİMLİ ,ALÜMİNYUM İLETKENLİ HAVA HATTI (AER) KABLOLARI</t>
  </si>
  <si>
    <t>4 x 6 mm^2 500 VOLT NVV (NYM) (PVC YALITKANLI,PVC DIŞ KILIFLI) ANTİGRON KABLO</t>
  </si>
  <si>
    <t>12 A PATLAMALI TIP KONDANSATOR SIGORTASI</t>
  </si>
  <si>
    <t>8A PATLAMALI TIP KONDANSATOR SIGORTASI</t>
  </si>
  <si>
    <t>2 CIKISLI SEKONDER KORUMA PANOSU</t>
  </si>
  <si>
    <t>50 kVA'lik  3x 80 A. Otomatik Şalterli DAHİLİ TİP A.G. DAĞITIM PANOSU</t>
  </si>
  <si>
    <t>1250 kVA'lik  3x 2000 A. Otomatik Şalterli DAHİLİ TİP A.G. DAĞITIM PANOSU</t>
  </si>
  <si>
    <t>AD2 - 80/2  Tipi., 106 Kg ağır. POL. AYD. DİR. İKİ KONSOLLU TİP</t>
  </si>
  <si>
    <t>AD2 - 120/ 25  Tipi., 225 Kg ağır. POL. AYD. DİR. İKİ KONSOLLU TİP</t>
  </si>
  <si>
    <t>AD4 -  80/ 1  Tipi.,  110 Kg ağır. POL. AYD. DİR. TEK  KONSOLLU TİP</t>
  </si>
  <si>
    <t>4 x 70 mm^2  0.6/1 KV YVV (NYY) KABLO (PVC YALITKANLI, PVC DIŞ KILIFLI)</t>
  </si>
  <si>
    <t>3 X 70  + 35ş   mm^2 0.6/1 KV ALÜMİNYUM-ALVİNAL KABLO</t>
  </si>
  <si>
    <t>2 X  2.5 mm^2 500 VOLT NVV (NYM) (PVC YALITKANLI,PVC DIŞ KILIFLI) ANTİGRON KABLO</t>
  </si>
  <si>
    <t>GERGI TABANCASI IZL KAP(BCIC12/30/22)</t>
  </si>
  <si>
    <t>GERGI TABANCASI IZL. KAP.(BCIC15/42/28)</t>
  </si>
</sst>
</file>

<file path=xl/styles.xml><?xml version="1.0" encoding="utf-8"?>
<styleSheet xmlns="http://schemas.openxmlformats.org/spreadsheetml/2006/main">
  <numFmts count="9">
    <numFmt numFmtId="164" formatCode="#,##0\ &quot;TL&quot;;\-#,##0\ &quot;TL&quot;"/>
    <numFmt numFmtId="165" formatCode="_-* #,##0\ &quot;TL&quot;_-;\-* #,##0\ &quot;TL&quot;_-;_-* &quot;-&quot;\ &quot;TL&quot;_-;_-@_-"/>
    <numFmt numFmtId="166" formatCode="_-* #,##0\ _T_L_-;\-* #,##0\ _T_L_-;_-* &quot;-&quot;\ _T_L_-;_-@_-"/>
    <numFmt numFmtId="167" formatCode="_-* #,##0.00\ &quot;TL&quot;_-;\-* #,##0.00\ &quot;TL&quot;_-;_-* &quot;-&quot;??\ &quot;TL&quot;_-;_-@_-"/>
    <numFmt numFmtId="168" formatCode="_-* #,##0.00\ _T_L_-;\-* #,##0.00\ _T_L_-;_-* &quot;-&quot;??\ _T_L_-;_-@_-"/>
    <numFmt numFmtId="169" formatCode="_(* #,##0.00_);_(* \(#,##0.00\);_(* &quot;-&quot;??_);_(@_)"/>
    <numFmt numFmtId="170" formatCode="_(&quot;$&quot;* #,##0.00_);_(&quot;$&quot;* \(#,##0.00\);_(&quot;$&quot;* &quot;-&quot;??_);_(@_)"/>
    <numFmt numFmtId="171" formatCode="\$#,##0_);&quot;($&quot;#,##0\)"/>
    <numFmt numFmtId="172" formatCode="#,##0;\-#,##0"/>
  </numFmts>
  <fonts count="43">
    <font>
      <sz val="10"/>
      <name val="Verdana"/>
      <charset val="162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8"/>
      <name val="Verdana"/>
      <family val="2"/>
      <charset val="162"/>
    </font>
    <font>
      <b/>
      <sz val="10"/>
      <name val="Arial Tur"/>
      <charset val="162"/>
    </font>
    <font>
      <sz val="10"/>
      <name val="Arial Tur"/>
      <family val="2"/>
      <charset val="162"/>
    </font>
    <font>
      <sz val="10"/>
      <name val="Arial"/>
      <family val="2"/>
      <charset val="162"/>
    </font>
    <font>
      <sz val="18"/>
      <name val="Arial"/>
      <family val="2"/>
      <charset val="162"/>
    </font>
    <font>
      <sz val="12"/>
      <name val="Arial"/>
      <family val="2"/>
      <charset val="162"/>
    </font>
    <font>
      <b/>
      <sz val="10"/>
      <name val="Arial"/>
      <family val="2"/>
      <charset val="162"/>
    </font>
    <font>
      <sz val="11"/>
      <color indexed="10"/>
      <name val="Calibri"/>
      <family val="2"/>
      <charset val="162"/>
    </font>
    <font>
      <sz val="10"/>
      <name val="Verdana"/>
      <family val="2"/>
      <charset val="162"/>
    </font>
    <font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name val="Arial Tur"/>
      <charset val="162"/>
    </font>
    <font>
      <b/>
      <sz val="8"/>
      <name val="Arial Tur"/>
      <charset val="162"/>
    </font>
    <font>
      <sz val="8"/>
      <name val="Arial Tur"/>
      <family val="2"/>
      <charset val="162"/>
    </font>
    <font>
      <b/>
      <sz val="11"/>
      <name val="Arial Tur"/>
    </font>
    <font>
      <b/>
      <sz val="18"/>
      <name val="Arial Tur"/>
    </font>
    <font>
      <sz val="10"/>
      <name val="Verdana"/>
      <family val="2"/>
      <charset val="162"/>
    </font>
    <font>
      <sz val="10"/>
      <color indexed="8"/>
      <name val="Arial Tur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20"/>
      <name val="Calibri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8"/>
      <name val="Verdana"/>
      <family val="2"/>
      <charset val="162"/>
    </font>
    <font>
      <sz val="10"/>
      <color theme="1"/>
      <name val="Calibri"/>
      <family val="2"/>
      <charset val="162"/>
      <scheme val="minor"/>
    </font>
    <font>
      <sz val="8"/>
      <color rgb="FFFF0000"/>
      <name val="Arial Tur"/>
      <family val="2"/>
      <charset val="162"/>
    </font>
    <font>
      <vertAlign val="superscript"/>
      <sz val="8"/>
      <name val="Arial Tur"/>
      <family val="2"/>
      <charset val="162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2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0">
    <xf numFmtId="0" fontId="0" fillId="0" borderId="0"/>
    <xf numFmtId="3" fontId="8" fillId="0" borderId="0" applyFont="0" applyFill="0" applyBorder="0" applyAlignment="0" applyProtection="0">
      <alignment vertical="top"/>
    </xf>
    <xf numFmtId="164" fontId="8" fillId="0" borderId="0" applyFont="0" applyFill="0" applyBorder="0" applyAlignment="0" applyProtection="0">
      <alignment vertical="top"/>
    </xf>
    <xf numFmtId="0" fontId="8" fillId="0" borderId="0" applyFont="0" applyFill="0" applyBorder="0" applyAlignment="0" applyProtection="0">
      <alignment vertical="top"/>
    </xf>
    <xf numFmtId="3" fontId="8" fillId="0" borderId="0" applyFont="0" applyFill="0" applyBorder="0" applyAlignment="0" applyProtection="0">
      <alignment vertical="top"/>
    </xf>
    <xf numFmtId="2" fontId="8" fillId="0" borderId="0" applyFont="0" applyFill="0" applyBorder="0" applyAlignment="0" applyProtection="0">
      <alignment vertical="top"/>
    </xf>
    <xf numFmtId="1" fontId="8" fillId="0" borderId="0" applyFont="0" applyFill="0" applyBorder="0" applyAlignment="0" applyProtection="0">
      <alignment vertical="top"/>
    </xf>
    <xf numFmtId="0" fontId="8" fillId="0" borderId="0" applyFont="0" applyFill="0" applyBorder="0" applyAlignment="0" applyProtection="0">
      <alignment vertical="top"/>
    </xf>
    <xf numFmtId="0" fontId="8" fillId="0" borderId="0" applyNumberFormat="0" applyFont="0" applyFill="0" applyBorder="0" applyAlignment="0" applyProtection="0">
      <alignment vertical="top"/>
    </xf>
    <xf numFmtId="3" fontId="8" fillId="0" borderId="0" applyFont="0" applyFill="0" applyBorder="0" applyAlignment="0">
      <alignment vertical="top"/>
      <protection locked="0"/>
    </xf>
    <xf numFmtId="0" fontId="8" fillId="0" borderId="0" applyNumberFormat="0" applyFont="0" applyFill="0" applyBorder="0" applyAlignment="0">
      <alignment vertical="top"/>
      <protection locked="0"/>
    </xf>
    <xf numFmtId="2" fontId="8" fillId="0" borderId="0" applyFont="0" applyFill="0" applyBorder="0" applyAlignment="0" applyProtection="0">
      <alignment vertical="top"/>
    </xf>
    <xf numFmtId="0" fontId="9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4" fillId="0" borderId="0"/>
    <xf numFmtId="0" fontId="14" fillId="0" borderId="0"/>
    <xf numFmtId="0" fontId="14" fillId="0" borderId="0"/>
    <xf numFmtId="0" fontId="13" fillId="0" borderId="0"/>
    <xf numFmtId="4" fontId="15" fillId="0" borderId="1">
      <alignment horizontal="center" vertical="center"/>
      <protection hidden="1"/>
    </xf>
    <xf numFmtId="0" fontId="8" fillId="0" borderId="2" applyNumberFormat="0" applyFont="0" applyFill="0" applyAlignment="0" applyProtection="0">
      <alignment vertical="top"/>
    </xf>
    <xf numFmtId="168" fontId="4" fillId="0" borderId="0" applyFont="0" applyFill="0" applyBorder="0" applyAlignment="0" applyProtection="0"/>
    <xf numFmtId="0" fontId="3" fillId="0" borderId="0"/>
    <xf numFmtId="0" fontId="3" fillId="0" borderId="0"/>
    <xf numFmtId="166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0" fontId="8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4" fillId="0" borderId="0"/>
    <xf numFmtId="0" fontId="22" fillId="0" borderId="0" applyBorder="0" applyProtection="0"/>
    <xf numFmtId="9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0" borderId="10" applyNumberFormat="0" applyFill="0" applyAlignment="0" applyProtection="0"/>
    <xf numFmtId="0" fontId="28" fillId="0" borderId="10" applyNumberFormat="0" applyFill="0" applyAlignment="0" applyProtection="0"/>
    <xf numFmtId="0" fontId="29" fillId="0" borderId="11" applyNumberFormat="0" applyFill="0" applyAlignment="0" applyProtection="0"/>
    <xf numFmtId="0" fontId="29" fillId="0" borderId="11" applyNumberFormat="0" applyFill="0" applyAlignment="0" applyProtection="0"/>
    <xf numFmtId="0" fontId="30" fillId="0" borderId="12" applyNumberFormat="0" applyFill="0" applyAlignment="0" applyProtection="0"/>
    <xf numFmtId="0" fontId="30" fillId="0" borderId="12" applyNumberFormat="0" applyFill="0" applyAlignment="0" applyProtection="0"/>
    <xf numFmtId="0" fontId="31" fillId="0" borderId="13" applyNumberFormat="0" applyFill="0" applyAlignment="0" applyProtection="0"/>
    <xf numFmtId="0" fontId="31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14" applyNumberFormat="0" applyAlignment="0" applyProtection="0"/>
    <xf numFmtId="0" fontId="33" fillId="25" borderId="15" applyNumberFormat="0" applyAlignment="0" applyProtection="0"/>
    <xf numFmtId="0" fontId="34" fillId="24" borderId="16" applyNumberFormat="0" applyAlignment="0" applyProtection="0"/>
    <xf numFmtId="0" fontId="34" fillId="24" borderId="16" applyNumberFormat="0" applyAlignment="0" applyProtection="0"/>
    <xf numFmtId="0" fontId="23" fillId="0" borderId="0"/>
    <xf numFmtId="0" fontId="25" fillId="0" borderId="0" applyNumberFormat="0" applyFill="0" applyBorder="0" applyAlignment="0" applyProtection="0"/>
    <xf numFmtId="0" fontId="35" fillId="11" borderId="14" applyNumberFormat="0" applyAlignment="0" applyProtection="0"/>
    <xf numFmtId="0" fontId="35" fillId="11" borderId="14" applyNumberFormat="0" applyAlignment="0" applyProtection="0"/>
    <xf numFmtId="0" fontId="36" fillId="8" borderId="0" applyNumberFormat="0" applyBorder="0" applyAlignment="0" applyProtection="0"/>
    <xf numFmtId="0" fontId="31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32" fillId="24" borderId="14" applyNumberFormat="0" applyAlignment="0" applyProtection="0"/>
    <xf numFmtId="0" fontId="32" fillId="24" borderId="14" applyNumberFormat="0" applyAlignment="0" applyProtection="0"/>
    <xf numFmtId="0" fontId="35" fillId="11" borderId="14" applyNumberFormat="0" applyAlignment="0" applyProtection="0"/>
    <xf numFmtId="0" fontId="33" fillId="25" borderId="15" applyNumberFormat="0" applyAlignment="0" applyProtection="0"/>
    <xf numFmtId="0" fontId="33" fillId="25" borderId="15" applyNumberFormat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0" borderId="10" applyNumberFormat="0" applyFill="0" applyAlignment="0" applyProtection="0"/>
    <xf numFmtId="0" fontId="37" fillId="26" borderId="0" applyNumberFormat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4" fillId="0" borderId="0"/>
    <xf numFmtId="0" fontId="4" fillId="0" borderId="0"/>
    <xf numFmtId="0" fontId="8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27" borderId="17" applyNumberFormat="0" applyAlignment="0" applyProtection="0"/>
    <xf numFmtId="0" fontId="7" fillId="27" borderId="17" applyNumberFormat="0" applyAlignment="0" applyProtection="0"/>
    <xf numFmtId="0" fontId="7" fillId="27" borderId="17" applyNumberFormat="0" applyAlignment="0" applyProtection="0"/>
    <xf numFmtId="0" fontId="37" fillId="26" borderId="0" applyNumberFormat="0" applyBorder="0" applyAlignment="0" applyProtection="0"/>
    <xf numFmtId="0" fontId="37" fillId="26" borderId="0" applyNumberFormat="0" applyBorder="0" applyAlignment="0" applyProtection="0"/>
    <xf numFmtId="0" fontId="34" fillId="24" borderId="16" applyNumberFormat="0" applyAlignment="0" applyProtection="0"/>
    <xf numFmtId="171" fontId="7" fillId="0" borderId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18" applyNumberFormat="0" applyFill="0" applyAlignment="0" applyProtection="0"/>
    <xf numFmtId="0" fontId="38" fillId="0" borderId="18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172" fontId="7" fillId="0" borderId="0" applyFill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1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</cellStyleXfs>
  <cellXfs count="90">
    <xf numFmtId="0" fontId="0" fillId="0" borderId="0" xfId="0"/>
    <xf numFmtId="0" fontId="8" fillId="0" borderId="0" xfId="0" applyFont="1" applyAlignment="1" applyProtection="1">
      <alignment horizontal="center"/>
    </xf>
    <xf numFmtId="0" fontId="8" fillId="0" borderId="0" xfId="0" applyFont="1" applyProtection="1"/>
    <xf numFmtId="14" fontId="8" fillId="0" borderId="0" xfId="0" applyNumberFormat="1" applyFont="1" applyProtection="1"/>
    <xf numFmtId="0" fontId="11" fillId="0" borderId="0" xfId="0" applyFont="1" applyAlignment="1" applyProtection="1">
      <alignment horizontal="center" vertical="center" wrapText="1"/>
    </xf>
    <xf numFmtId="0" fontId="11" fillId="30" borderId="8" xfId="0" applyFont="1" applyFill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/>
    </xf>
    <xf numFmtId="0" fontId="40" fillId="0" borderId="8" xfId="0" applyFont="1" applyBorder="1" applyAlignment="1">
      <alignment vertical="top" wrapText="1"/>
    </xf>
    <xf numFmtId="14" fontId="40" fillId="0" borderId="8" xfId="0" applyNumberFormat="1" applyFont="1" applyBorder="1" applyAlignment="1">
      <alignment vertical="top" wrapText="1"/>
    </xf>
    <xf numFmtId="3" fontId="16" fillId="3" borderId="0" xfId="0" applyNumberFormat="1" applyFont="1" applyFill="1" applyBorder="1" applyAlignment="1" applyProtection="1">
      <alignment vertical="center"/>
    </xf>
    <xf numFmtId="3" fontId="16" fillId="29" borderId="8" xfId="0" applyNumberFormat="1" applyFont="1" applyFill="1" applyBorder="1" applyAlignment="1" applyProtection="1">
      <alignment horizontal="center" vertical="center" wrapText="1"/>
    </xf>
    <xf numFmtId="3" fontId="16" fillId="28" borderId="8" xfId="0" applyNumberFormat="1" applyFont="1" applyFill="1" applyBorder="1" applyAlignment="1" applyProtection="1">
      <alignment horizontal="center" vertical="center" wrapText="1"/>
    </xf>
    <xf numFmtId="49" fontId="18" fillId="4" borderId="8" xfId="0" applyNumberFormat="1" applyFont="1" applyFill="1" applyBorder="1" applyAlignment="1" applyProtection="1">
      <alignment horizontal="center" vertical="center"/>
    </xf>
    <xf numFmtId="0" fontId="18" fillId="3" borderId="8" xfId="0" applyFont="1" applyFill="1" applyBorder="1" applyAlignment="1" applyProtection="1">
      <alignment horizontal="center" vertical="center"/>
    </xf>
    <xf numFmtId="3" fontId="18" fillId="3" borderId="8" xfId="0" applyNumberFormat="1" applyFont="1" applyFill="1" applyBorder="1" applyAlignment="1" applyProtection="1">
      <alignment horizontal="center" vertical="center"/>
    </xf>
    <xf numFmtId="4" fontId="18" fillId="29" borderId="8" xfId="0" applyNumberFormat="1" applyFont="1" applyFill="1" applyBorder="1" applyAlignment="1" applyProtection="1">
      <alignment horizontal="center" vertical="center" wrapText="1"/>
    </xf>
    <xf numFmtId="4" fontId="18" fillId="28" borderId="8" xfId="0" applyNumberFormat="1" applyFont="1" applyFill="1" applyBorder="1" applyAlignment="1" applyProtection="1">
      <alignment horizontal="center" vertical="center" wrapText="1"/>
    </xf>
    <xf numFmtId="4" fontId="5" fillId="4" borderId="8" xfId="0" applyNumberFormat="1" applyFont="1" applyFill="1" applyBorder="1" applyAlignment="1" applyProtection="1">
      <alignment horizontal="center" vertical="center"/>
    </xf>
    <xf numFmtId="3" fontId="18" fillId="3" borderId="0" xfId="0" applyNumberFormat="1" applyFont="1" applyFill="1" applyBorder="1" applyAlignment="1" applyProtection="1">
      <alignment vertical="center"/>
    </xf>
    <xf numFmtId="0" fontId="18" fillId="0" borderId="5" xfId="0" applyFont="1" applyFill="1" applyBorder="1" applyAlignment="1" applyProtection="1">
      <alignment horizontal="left" vertical="center"/>
    </xf>
    <xf numFmtId="49" fontId="18" fillId="2" borderId="8" xfId="0" applyNumberFormat="1" applyFont="1" applyFill="1" applyBorder="1" applyAlignment="1" applyProtection="1">
      <alignment horizontal="center" vertical="center"/>
    </xf>
    <xf numFmtId="49" fontId="16" fillId="4" borderId="8" xfId="0" applyNumberFormat="1" applyFont="1" applyFill="1" applyBorder="1" applyAlignment="1" applyProtection="1">
      <alignment horizontal="center" vertical="center"/>
    </xf>
    <xf numFmtId="0" fontId="16" fillId="3" borderId="8" xfId="0" applyFont="1" applyFill="1" applyBorder="1" applyAlignment="1" applyProtection="1">
      <alignment horizontal="center" vertical="center"/>
    </xf>
    <xf numFmtId="49" fontId="16" fillId="2" borderId="8" xfId="0" applyNumberFormat="1" applyFont="1" applyFill="1" applyBorder="1" applyAlignment="1" applyProtection="1">
      <alignment horizontal="center" vertical="center"/>
    </xf>
    <xf numFmtId="3" fontId="16" fillId="3" borderId="8" xfId="0" applyNumberFormat="1" applyFont="1" applyFill="1" applyBorder="1" applyAlignment="1" applyProtection="1">
      <alignment horizontal="center" vertical="center"/>
    </xf>
    <xf numFmtId="49" fontId="18" fillId="3" borderId="8" xfId="0" applyNumberFormat="1" applyFont="1" applyFill="1" applyBorder="1" applyAlignment="1" applyProtection="1">
      <alignment horizontal="center" vertical="center"/>
    </xf>
    <xf numFmtId="49" fontId="16" fillId="3" borderId="8" xfId="0" applyNumberFormat="1" applyFont="1" applyFill="1" applyBorder="1" applyAlignment="1" applyProtection="1">
      <alignment horizontal="center" vertical="center"/>
    </xf>
    <xf numFmtId="49" fontId="18" fillId="0" borderId="8" xfId="0" applyNumberFormat="1" applyFont="1" applyFill="1" applyBorder="1" applyAlignment="1" applyProtection="1">
      <alignment horizontal="center" vertical="center"/>
    </xf>
    <xf numFmtId="49" fontId="18" fillId="5" borderId="8" xfId="0" applyNumberFormat="1" applyFont="1" applyFill="1" applyBorder="1" applyAlignment="1" applyProtection="1">
      <alignment horizontal="center" vertical="center"/>
    </xf>
    <xf numFmtId="0" fontId="18" fillId="5" borderId="5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center" vertical="center"/>
    </xf>
    <xf numFmtId="3" fontId="7" fillId="5" borderId="8" xfId="0" applyNumberFormat="1" applyFont="1" applyFill="1" applyBorder="1" applyAlignment="1" applyProtection="1">
      <alignment horizontal="center" vertical="center"/>
    </xf>
    <xf numFmtId="167" fontId="6" fillId="5" borderId="8" xfId="27" applyFont="1" applyFill="1" applyBorder="1" applyAlignment="1" applyProtection="1">
      <alignment horizontal="center" vertical="center"/>
    </xf>
    <xf numFmtId="49" fontId="16" fillId="3" borderId="0" xfId="0" applyNumberFormat="1" applyFont="1" applyFill="1" applyBorder="1" applyAlignment="1" applyProtection="1">
      <alignment horizontal="center" vertical="center"/>
    </xf>
    <xf numFmtId="0" fontId="16" fillId="3" borderId="0" xfId="0" applyFont="1" applyFill="1" applyBorder="1" applyAlignment="1" applyProtection="1">
      <alignment horizontal="left" vertical="center"/>
    </xf>
    <xf numFmtId="3" fontId="16" fillId="3" borderId="0" xfId="0" applyNumberFormat="1" applyFont="1" applyFill="1" applyBorder="1" applyAlignment="1" applyProtection="1">
      <alignment horizontal="center" vertical="center"/>
    </xf>
    <xf numFmtId="3" fontId="16" fillId="29" borderId="0" xfId="0" applyNumberFormat="1" applyFont="1" applyFill="1" applyBorder="1" applyAlignment="1" applyProtection="1">
      <alignment vertical="center"/>
    </xf>
    <xf numFmtId="3" fontId="16" fillId="28" borderId="0" xfId="0" applyNumberFormat="1" applyFont="1" applyFill="1" applyBorder="1" applyAlignment="1" applyProtection="1">
      <alignment vertical="center"/>
    </xf>
    <xf numFmtId="0" fontId="16" fillId="3" borderId="0" xfId="0" applyFont="1" applyFill="1" applyAlignment="1" applyProtection="1">
      <alignment horizontal="center" vertical="center"/>
    </xf>
    <xf numFmtId="10" fontId="17" fillId="3" borderId="0" xfId="32" applyNumberFormat="1" applyFont="1" applyFill="1" applyAlignment="1" applyProtection="1">
      <alignment horizontal="center" vertical="center"/>
    </xf>
    <xf numFmtId="4" fontId="16" fillId="28" borderId="0" xfId="0" applyNumberFormat="1" applyFont="1" applyFill="1" applyBorder="1" applyAlignment="1" applyProtection="1">
      <alignment vertical="center"/>
    </xf>
    <xf numFmtId="0" fontId="16" fillId="3" borderId="0" xfId="0" applyFont="1" applyFill="1" applyBorder="1" applyAlignment="1" applyProtection="1">
      <alignment horizontal="center" vertical="center"/>
    </xf>
    <xf numFmtId="49" fontId="18" fillId="0" borderId="7" xfId="0" applyNumberFormat="1" applyFont="1" applyFill="1" applyBorder="1" applyAlignment="1" applyProtection="1">
      <alignment horizontal="center" vertical="center"/>
    </xf>
    <xf numFmtId="3" fontId="18" fillId="0" borderId="19" xfId="0" applyNumberFormat="1" applyFont="1" applyFill="1" applyBorder="1" applyAlignment="1" applyProtection="1">
      <alignment horizontal="center" vertical="center"/>
    </xf>
    <xf numFmtId="3" fontId="18" fillId="0" borderId="4" xfId="0" applyNumberFormat="1" applyFont="1" applyFill="1" applyBorder="1" applyAlignment="1" applyProtection="1">
      <alignment horizontal="center" vertical="center"/>
    </xf>
    <xf numFmtId="0" fontId="18" fillId="4" borderId="5" xfId="0" applyFont="1" applyFill="1" applyBorder="1" applyAlignment="1" applyProtection="1">
      <alignment horizontal="center" vertical="center"/>
    </xf>
    <xf numFmtId="0" fontId="16" fillId="4" borderId="5" xfId="0" applyFont="1" applyFill="1" applyBorder="1" applyAlignment="1" applyProtection="1">
      <alignment horizontal="center" vertical="center"/>
    </xf>
    <xf numFmtId="49" fontId="16" fillId="0" borderId="7" xfId="0" applyNumberFormat="1" applyFont="1" applyFill="1" applyBorder="1" applyAlignment="1" applyProtection="1">
      <alignment horizontal="center" vertical="center"/>
    </xf>
    <xf numFmtId="3" fontId="18" fillId="0" borderId="0" xfId="0" applyNumberFormat="1" applyFont="1" applyFill="1" applyBorder="1" applyAlignment="1" applyProtection="1">
      <alignment horizontal="center" vertical="center"/>
    </xf>
    <xf numFmtId="49" fontId="18" fillId="4" borderId="5" xfId="0" applyNumberFormat="1" applyFont="1" applyFill="1" applyBorder="1" applyAlignment="1">
      <alignment horizontal="center" vertical="center"/>
    </xf>
    <xf numFmtId="4" fontId="18" fillId="29" borderId="8" xfId="0" applyNumberFormat="1" applyFont="1" applyFill="1" applyBorder="1" applyAlignment="1">
      <alignment horizontal="center" vertical="center" wrapText="1"/>
    </xf>
    <xf numFmtId="4" fontId="18" fillId="28" borderId="8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left" vertical="center" wrapText="1"/>
    </xf>
    <xf numFmtId="0" fontId="41" fillId="0" borderId="5" xfId="0" applyFont="1" applyFill="1" applyBorder="1" applyAlignment="1" applyProtection="1">
      <alignment horizontal="left" vertical="center"/>
    </xf>
    <xf numFmtId="4" fontId="41" fillId="0" borderId="8" xfId="0" applyNumberFormat="1" applyFont="1" applyFill="1" applyBorder="1" applyAlignment="1">
      <alignment horizontal="left" vertical="center" wrapText="1"/>
    </xf>
    <xf numFmtId="49" fontId="18" fillId="4" borderId="5" xfId="0" applyNumberFormat="1" applyFont="1" applyFill="1" applyBorder="1" applyAlignment="1" applyProtection="1">
      <alignment horizontal="center" vertical="center"/>
    </xf>
    <xf numFmtId="0" fontId="18" fillId="2" borderId="5" xfId="0" applyFont="1" applyFill="1" applyBorder="1" applyAlignment="1">
      <alignment horizontal="left" vertical="center"/>
    </xf>
    <xf numFmtId="0" fontId="18" fillId="0" borderId="5" xfId="0" applyFont="1" applyFill="1" applyBorder="1" applyAlignment="1">
      <alignment horizontal="left" vertical="center"/>
    </xf>
    <xf numFmtId="0" fontId="18" fillId="2" borderId="5" xfId="189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center" vertical="center"/>
    </xf>
    <xf numFmtId="3" fontId="18" fillId="3" borderId="8" xfId="0" applyNumberFormat="1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49" fontId="41" fillId="0" borderId="8" xfId="0" applyNumberFormat="1" applyFont="1" applyFill="1" applyBorder="1" applyAlignment="1" applyProtection="1">
      <alignment horizontal="center" vertical="center"/>
    </xf>
    <xf numFmtId="0" fontId="41" fillId="2" borderId="5" xfId="0" applyFont="1" applyFill="1" applyBorder="1" applyAlignment="1">
      <alignment horizontal="left" vertical="center"/>
    </xf>
    <xf numFmtId="0" fontId="41" fillId="2" borderId="5" xfId="0" applyFont="1" applyFill="1" applyBorder="1" applyAlignment="1">
      <alignment horizontal="left" vertical="center" wrapText="1"/>
    </xf>
    <xf numFmtId="0" fontId="41" fillId="0" borderId="5" xfId="0" applyFont="1" applyFill="1" applyBorder="1" applyAlignment="1">
      <alignment horizontal="left" vertical="center"/>
    </xf>
    <xf numFmtId="0" fontId="18" fillId="2" borderId="5" xfId="0" applyFont="1" applyFill="1" applyBorder="1" applyAlignment="1" applyProtection="1">
      <alignment horizontal="center" vertical="center"/>
    </xf>
    <xf numFmtId="0" fontId="18" fillId="5" borderId="5" xfId="0" applyFont="1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center" vertical="center"/>
    </xf>
    <xf numFmtId="4" fontId="18" fillId="0" borderId="8" xfId="0" applyNumberFormat="1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 applyProtection="1">
      <alignment horizontal="center" vertical="center" textRotation="90"/>
    </xf>
    <xf numFmtId="49" fontId="18" fillId="2" borderId="6" xfId="0" applyNumberFormat="1" applyFont="1" applyFill="1" applyBorder="1" applyAlignment="1" applyProtection="1">
      <alignment horizontal="center" vertical="center" textRotation="90"/>
    </xf>
    <xf numFmtId="49" fontId="18" fillId="2" borderId="7" xfId="0" applyNumberFormat="1" applyFont="1" applyFill="1" applyBorder="1" applyAlignment="1" applyProtection="1">
      <alignment horizontal="center" vertical="center" textRotation="90"/>
    </xf>
    <xf numFmtId="3" fontId="19" fillId="4" borderId="8" xfId="0" applyNumberFormat="1" applyFont="1" applyFill="1" applyBorder="1" applyAlignment="1" applyProtection="1">
      <alignment horizontal="center" vertical="center" wrapText="1"/>
    </xf>
    <xf numFmtId="10" fontId="19" fillId="4" borderId="9" xfId="32" applyNumberFormat="1" applyFont="1" applyFill="1" applyBorder="1" applyAlignment="1" applyProtection="1">
      <alignment horizontal="center" vertical="center" wrapText="1"/>
    </xf>
    <xf numFmtId="10" fontId="19" fillId="4" borderId="7" xfId="32" applyNumberFormat="1" applyFont="1" applyFill="1" applyBorder="1" applyAlignment="1" applyProtection="1">
      <alignment horizontal="center" vertical="center" wrapText="1"/>
    </xf>
    <xf numFmtId="3" fontId="19" fillId="4" borderId="9" xfId="0" applyNumberFormat="1" applyFont="1" applyFill="1" applyBorder="1" applyAlignment="1" applyProtection="1">
      <alignment horizontal="center" vertical="center" wrapText="1"/>
    </xf>
    <xf numFmtId="3" fontId="19" fillId="4" borderId="7" xfId="0" applyNumberFormat="1" applyFont="1" applyFill="1" applyBorder="1" applyAlignment="1" applyProtection="1">
      <alignment horizontal="center" vertical="center" wrapText="1"/>
    </xf>
    <xf numFmtId="3" fontId="19" fillId="29" borderId="5" xfId="0" applyNumberFormat="1" applyFont="1" applyFill="1" applyBorder="1" applyAlignment="1" applyProtection="1">
      <alignment horizontal="center" vertical="center"/>
    </xf>
    <xf numFmtId="3" fontId="19" fillId="29" borderId="3" xfId="0" applyNumberFormat="1" applyFont="1" applyFill="1" applyBorder="1" applyAlignment="1" applyProtection="1">
      <alignment horizontal="center" vertical="center"/>
    </xf>
    <xf numFmtId="3" fontId="19" fillId="28" borderId="5" xfId="0" applyNumberFormat="1" applyFont="1" applyFill="1" applyBorder="1" applyAlignment="1" applyProtection="1">
      <alignment horizontal="center" vertical="center"/>
    </xf>
    <xf numFmtId="3" fontId="19" fillId="28" borderId="3" xfId="0" applyNumberFormat="1" applyFont="1" applyFill="1" applyBorder="1" applyAlignment="1" applyProtection="1">
      <alignment horizontal="center" vertical="center"/>
    </xf>
    <xf numFmtId="49" fontId="20" fillId="2" borderId="21" xfId="0" applyNumberFormat="1" applyFont="1" applyFill="1" applyBorder="1" applyAlignment="1" applyProtection="1">
      <alignment horizontal="center" vertical="center" wrapText="1"/>
    </xf>
    <xf numFmtId="49" fontId="20" fillId="2" borderId="22" xfId="0" applyNumberFormat="1" applyFont="1" applyFill="1" applyBorder="1" applyAlignment="1" applyProtection="1">
      <alignment horizontal="center" vertical="center" wrapText="1"/>
    </xf>
    <xf numFmtId="49" fontId="20" fillId="2" borderId="20" xfId="0" applyNumberFormat="1" applyFont="1" applyFill="1" applyBorder="1" applyAlignment="1" applyProtection="1">
      <alignment horizontal="center" vertical="center" wrapText="1"/>
    </xf>
    <xf numFmtId="49" fontId="20" fillId="2" borderId="23" xfId="0" applyNumberFormat="1" applyFont="1" applyFill="1" applyBorder="1" applyAlignment="1" applyProtection="1">
      <alignment horizontal="center" vertical="center" wrapText="1"/>
    </xf>
    <xf numFmtId="3" fontId="16" fillId="3" borderId="9" xfId="0" applyNumberFormat="1" applyFont="1" applyFill="1" applyBorder="1" applyAlignment="1" applyProtection="1">
      <alignment horizontal="center" vertical="center" wrapText="1"/>
    </xf>
    <xf numFmtId="3" fontId="16" fillId="3" borderId="7" xfId="0" applyNumberFormat="1" applyFont="1" applyFill="1" applyBorder="1" applyAlignment="1" applyProtection="1">
      <alignment horizontal="center" vertical="center" wrapText="1"/>
    </xf>
    <xf numFmtId="10" fontId="39" fillId="31" borderId="8" xfId="32" applyNumberFormat="1" applyFont="1" applyFill="1" applyBorder="1" applyAlignment="1" applyProtection="1">
      <alignment horizontal="center" vertical="center"/>
    </xf>
  </cellXfs>
  <cellStyles count="190">
    <cellStyle name="%20 - Vurgu1 2" xfId="33"/>
    <cellStyle name="%20 - Vurgu1 3" xfId="34"/>
    <cellStyle name="%20 - Vurgu2 2" xfId="35"/>
    <cellStyle name="%20 - Vurgu2 3" xfId="36"/>
    <cellStyle name="%20 - Vurgu3 2" xfId="37"/>
    <cellStyle name="%20 - Vurgu3 3" xfId="38"/>
    <cellStyle name="%20 - Vurgu4 2" xfId="39"/>
    <cellStyle name="%20 - Vurgu4 3" xfId="40"/>
    <cellStyle name="%20 - Vurgu5 2" xfId="41"/>
    <cellStyle name="%20 - Vurgu5 3" xfId="42"/>
    <cellStyle name="%20 - Vurgu6 2" xfId="43"/>
    <cellStyle name="%20 - Vurgu6 3" xfId="44"/>
    <cellStyle name="%40 - Vurgu1 2" xfId="45"/>
    <cellStyle name="%40 - Vurgu1 3" xfId="46"/>
    <cellStyle name="%40 - Vurgu2 2" xfId="47"/>
    <cellStyle name="%40 - Vurgu2 3" xfId="48"/>
    <cellStyle name="%40 - Vurgu3 2" xfId="49"/>
    <cellStyle name="%40 - Vurgu3 3" xfId="50"/>
    <cellStyle name="%40 - Vurgu4 2" xfId="51"/>
    <cellStyle name="%40 - Vurgu4 3" xfId="52"/>
    <cellStyle name="%40 - Vurgu5 2" xfId="53"/>
    <cellStyle name="%40 - Vurgu5 3" xfId="54"/>
    <cellStyle name="%40 - Vurgu6 2" xfId="55"/>
    <cellStyle name="%40 - Vurgu6 3" xfId="56"/>
    <cellStyle name="%60 - Vurgu1 2" xfId="57"/>
    <cellStyle name="%60 - Vurgu1 3" xfId="58"/>
    <cellStyle name="%60 - Vurgu2 2" xfId="59"/>
    <cellStyle name="%60 - Vurgu2 3" xfId="60"/>
    <cellStyle name="%60 - Vurgu3 2" xfId="61"/>
    <cellStyle name="%60 - Vurgu3 3" xfId="62"/>
    <cellStyle name="%60 - Vurgu4 2" xfId="63"/>
    <cellStyle name="%60 - Vurgu4 3" xfId="64"/>
    <cellStyle name="%60 - Vurgu5 2" xfId="65"/>
    <cellStyle name="%60 - Vurgu5 3" xfId="66"/>
    <cellStyle name="%60 - Vurgu6 2" xfId="67"/>
    <cellStyle name="%60 - Vurgu6 3" xfId="68"/>
    <cellStyle name="20% - Accent1" xfId="69"/>
    <cellStyle name="20% - Accent2" xfId="70"/>
    <cellStyle name="20% - Accent3" xfId="71"/>
    <cellStyle name="20% - Accent4" xfId="72"/>
    <cellStyle name="20% - Accent5" xfId="73"/>
    <cellStyle name="20% - Accent6" xfId="74"/>
    <cellStyle name="40% - Accent1" xfId="75"/>
    <cellStyle name="40% - Accent2" xfId="76"/>
    <cellStyle name="40% - Accent3" xfId="77"/>
    <cellStyle name="40% - Accent4" xfId="78"/>
    <cellStyle name="40% - Accent5" xfId="79"/>
    <cellStyle name="40% - Accent6" xfId="80"/>
    <cellStyle name="60% - Accent1" xfId="81"/>
    <cellStyle name="60% - Accent2" xfId="82"/>
    <cellStyle name="60% - Accent3" xfId="83"/>
    <cellStyle name="60% - Accent4" xfId="84"/>
    <cellStyle name="60% - Accent5" xfId="85"/>
    <cellStyle name="60% - Accent6" xfId="86"/>
    <cellStyle name="Accent1" xfId="87"/>
    <cellStyle name="Accent2" xfId="88"/>
    <cellStyle name="Accent3" xfId="89"/>
    <cellStyle name="Accent4" xfId="90"/>
    <cellStyle name="Accent5" xfId="91"/>
    <cellStyle name="Accent6" xfId="92"/>
    <cellStyle name="Açıklama Metni 2" xfId="93"/>
    <cellStyle name="Açıklama Metni 3" xfId="94"/>
    <cellStyle name="Ana Başlık 2" xfId="95"/>
    <cellStyle name="Ana Başlık 3" xfId="96"/>
    <cellStyle name="Bad" xfId="97"/>
    <cellStyle name="Bağlı Hücre 2" xfId="98"/>
    <cellStyle name="Bağlı Hücre 3" xfId="99"/>
    <cellStyle name="Başlık 1 2" xfId="100"/>
    <cellStyle name="Başlık 1 3" xfId="101"/>
    <cellStyle name="Başlık 2 2" xfId="102"/>
    <cellStyle name="Başlık 2 3" xfId="103"/>
    <cellStyle name="Başlık 3 2" xfId="104"/>
    <cellStyle name="Başlık 3 3" xfId="105"/>
    <cellStyle name="Başlık 4 2" xfId="106"/>
    <cellStyle name="Başlık 4 3" xfId="107"/>
    <cellStyle name="Calculation" xfId="108"/>
    <cellStyle name="Check Cell" xfId="109"/>
    <cellStyle name="Comma [0]" xfId="23"/>
    <cellStyle name="Comma_FFARKI" xfId="24"/>
    <cellStyle name="Comma0" xfId="1"/>
    <cellStyle name="Currency [0]" xfId="25"/>
    <cellStyle name="Currency_FFARKI" xfId="26"/>
    <cellStyle name="Currency0" xfId="2"/>
    <cellStyle name="Çıkış 2" xfId="110"/>
    <cellStyle name="Çıkış 3" xfId="111"/>
    <cellStyle name="Date" xfId="3"/>
    <cellStyle name="Excel Built-in Normal" xfId="29"/>
    <cellStyle name="Excel Built-in Normal 2" xfId="112"/>
    <cellStyle name="Explanatory Text" xfId="113"/>
    <cellStyle name="F2" xfId="4"/>
    <cellStyle name="F3" xfId="5"/>
    <cellStyle name="F4" xfId="6"/>
    <cellStyle name="F5" xfId="7"/>
    <cellStyle name="F6" xfId="8"/>
    <cellStyle name="F7" xfId="9"/>
    <cellStyle name="F8" xfId="10"/>
    <cellStyle name="Fixed" xfId="11"/>
    <cellStyle name="Giriş 2" xfId="114"/>
    <cellStyle name="Giriş 3" xfId="115"/>
    <cellStyle name="Good" xfId="116"/>
    <cellStyle name="Heading 1" xfId="12"/>
    <cellStyle name="Heading 2" xfId="13"/>
    <cellStyle name="Heading 3" xfId="117"/>
    <cellStyle name="Heading 4" xfId="118"/>
    <cellStyle name="Hesaplama 2" xfId="119"/>
    <cellStyle name="Hesaplama 3" xfId="120"/>
    <cellStyle name="Input" xfId="121"/>
    <cellStyle name="İşaretli Hücre 2" xfId="122"/>
    <cellStyle name="İşaretli Hücre 3" xfId="123"/>
    <cellStyle name="İyi 2" xfId="124"/>
    <cellStyle name="İyi 3" xfId="125"/>
    <cellStyle name="Kötü 2" xfId="126"/>
    <cellStyle name="Kötü 3" xfId="127"/>
    <cellStyle name="Linked Cell" xfId="128"/>
    <cellStyle name="Neutral" xfId="129"/>
    <cellStyle name="Normal" xfId="0" builtinId="0"/>
    <cellStyle name="Normal 10" xfId="130"/>
    <cellStyle name="Normal 10 2" xfId="131"/>
    <cellStyle name="Normal 10 3" xfId="132"/>
    <cellStyle name="Normal 11" xfId="133"/>
    <cellStyle name="Normal 12" xfId="134"/>
    <cellStyle name="Normal 13" xfId="135"/>
    <cellStyle name="Normal 14" xfId="185"/>
    <cellStyle name="Normal 2" xfId="14"/>
    <cellStyle name="Normal 2 2" xfId="21"/>
    <cellStyle name="Normal 2 2 2" xfId="136"/>
    <cellStyle name="Normal 2 3" xfId="137"/>
    <cellStyle name="Normal 2 4" xfId="189"/>
    <cellStyle name="Normal 2_2000 EVLER KROKİ" xfId="138"/>
    <cellStyle name="Normal 3" xfId="15"/>
    <cellStyle name="Normal 3 2" xfId="16"/>
    <cellStyle name="Normal 3 2 2" xfId="139"/>
    <cellStyle name="Normal 3 2 3" xfId="140"/>
    <cellStyle name="Normal 3 3" xfId="141"/>
    <cellStyle name="Normal 3 4" xfId="142"/>
    <cellStyle name="Normal 4" xfId="17"/>
    <cellStyle name="Normal 4 2" xfId="143"/>
    <cellStyle name="Normal 4 2 2" xfId="144"/>
    <cellStyle name="Normal 4 3" xfId="145"/>
    <cellStyle name="Normal 4 3 2" xfId="146"/>
    <cellStyle name="Normal 4 4" xfId="147"/>
    <cellStyle name="Normal 5" xfId="22"/>
    <cellStyle name="Normal 5 2" xfId="148"/>
    <cellStyle name="Normal 5 2 2" xfId="149"/>
    <cellStyle name="Normal 5 2 3" xfId="150"/>
    <cellStyle name="Normal 6" xfId="28"/>
    <cellStyle name="Normal 6 2" xfId="151"/>
    <cellStyle name="Normal 6 2 2" xfId="152"/>
    <cellStyle name="Normal 7" xfId="153"/>
    <cellStyle name="Normal 7 2" xfId="188"/>
    <cellStyle name="Normal 8" xfId="154"/>
    <cellStyle name="Normal 8 2" xfId="187"/>
    <cellStyle name="Normal 9" xfId="155"/>
    <cellStyle name="Normal 9 2" xfId="156"/>
    <cellStyle name="Not 2" xfId="157"/>
    <cellStyle name="Not 3" xfId="158"/>
    <cellStyle name="Note" xfId="159"/>
    <cellStyle name="Nötr 2" xfId="160"/>
    <cellStyle name="Nötr 3" xfId="161"/>
    <cellStyle name="Output" xfId="162"/>
    <cellStyle name="Para Birimi [0]" xfId="163"/>
    <cellStyle name="ParaBirimi" xfId="27" builtinId="4"/>
    <cellStyle name="ParaBirimi 2" xfId="31"/>
    <cellStyle name="ParaBirimi 3" xfId="186"/>
    <cellStyle name="Stil 1" xfId="18"/>
    <cellStyle name="Title" xfId="164"/>
    <cellStyle name="Toplam 2" xfId="165"/>
    <cellStyle name="Toplam 3" xfId="166"/>
    <cellStyle name="Total" xfId="19"/>
    <cellStyle name="Uyarı Metni 2" xfId="167"/>
    <cellStyle name="Uyarı Metni 3" xfId="168"/>
    <cellStyle name="Virgül [0]" xfId="169"/>
    <cellStyle name="Virgül_NAKLİYE (2)" xfId="20"/>
    <cellStyle name="Vurgu1 2" xfId="170"/>
    <cellStyle name="Vurgu1 3" xfId="171"/>
    <cellStyle name="Vurgu2 2" xfId="172"/>
    <cellStyle name="Vurgu2 3" xfId="173"/>
    <cellStyle name="Vurgu3 2" xfId="174"/>
    <cellStyle name="Vurgu3 3" xfId="175"/>
    <cellStyle name="Vurgu4 2" xfId="176"/>
    <cellStyle name="Vurgu4 3" xfId="177"/>
    <cellStyle name="Vurgu5 2" xfId="178"/>
    <cellStyle name="Vurgu5 3" xfId="179"/>
    <cellStyle name="Vurgu6 2" xfId="180"/>
    <cellStyle name="Vurgu6 3" xfId="181"/>
    <cellStyle name="Warning Text" xfId="182"/>
    <cellStyle name="Yüzde" xfId="32" builtinId="5"/>
    <cellStyle name="Yüzde 2" xfId="30"/>
    <cellStyle name="Yüzde 3" xfId="183"/>
    <cellStyle name="Yüzde 4" xfId="184"/>
  </cellStyles>
  <dxfs count="0"/>
  <tableStyles count="0" defaultTableStyle="TableStyleMedium9" defaultPivotStyle="PivotStyleLight16"/>
  <colors>
    <mruColors>
      <color rgb="FF75923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gmddcs01\KULLANICILAR\Documents%20and%20Settings\ttherg01\Local%20Settings\Temporary%20Internet%20Files\Content.IE5\13SQ8U2S\mem\Desktop\paket%203%20(2%20alt%20pr)%20MERAM%201.a%20(Konya,%20Ni&#287;de)%20TC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ENEL ÖZET (icmal)"/>
      <sheetName val="Malzeme(yurtdışı)"/>
      <sheetName val="Malzeme(yurtiçi)"/>
      <sheetName val="Nakliye"/>
      <sheetName val="Montaj"/>
      <sheetName val="Demontaj"/>
      <sheetName val="Demontajdan_Montaj"/>
      <sheetName val="İNŞAAT"/>
      <sheetName val="özet (bilgi için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ayfa1"/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ayfa2"/>
  <dimension ref="A1"/>
  <sheetViews>
    <sheetView workbookViewId="0"/>
  </sheetViews>
  <sheetFormatPr defaultRowHeight="12.75"/>
  <sheetData/>
  <sheetProtection sheet="1"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35"/>
  </sheetPr>
  <dimension ref="A1:L552"/>
  <sheetViews>
    <sheetView tabSelected="1" zoomScale="85" zoomScaleNormal="85" zoomScaleSheetLayoutView="85" workbookViewId="0">
      <pane xSplit="2" ySplit="2" topLeftCell="D521" activePane="bottomRight" state="frozenSplit"/>
      <selection pane="topRight" activeCell="C1" sqref="C1"/>
      <selection pane="bottomLeft" activeCell="A15" sqref="A15"/>
      <selection pane="bottomRight" activeCell="O531" sqref="O531"/>
    </sheetView>
  </sheetViews>
  <sheetFormatPr defaultRowHeight="15" customHeight="1"/>
  <cols>
    <col min="1" max="1" width="7.125" style="33" customWidth="1"/>
    <col min="2" max="2" width="62.625" style="34" customWidth="1"/>
    <col min="3" max="3" width="5.5" style="41" hidden="1" customWidth="1"/>
    <col min="4" max="4" width="4.875" style="41" customWidth="1"/>
    <col min="5" max="5" width="4.625" style="35" customWidth="1"/>
    <col min="6" max="6" width="12.875" style="36" customWidth="1"/>
    <col min="7" max="7" width="14.125" style="36" customWidth="1"/>
    <col min="8" max="9" width="12.875" style="37" customWidth="1"/>
    <col min="10" max="10" width="14.125" style="38" customWidth="1"/>
    <col min="11" max="11" width="10.75" style="39" customWidth="1"/>
    <col min="12" max="12" width="14.125" style="38" customWidth="1"/>
    <col min="13" max="16384" width="9" style="9"/>
  </cols>
  <sheetData>
    <row r="1" spans="1:12" ht="30.75" customHeight="1">
      <c r="A1" s="83" t="s">
        <v>645</v>
      </c>
      <c r="B1" s="84"/>
      <c r="C1" s="87" t="s">
        <v>652</v>
      </c>
      <c r="D1" s="87" t="s">
        <v>462</v>
      </c>
      <c r="E1" s="87" t="s">
        <v>457</v>
      </c>
      <c r="F1" s="79" t="s">
        <v>22</v>
      </c>
      <c r="G1" s="80"/>
      <c r="H1" s="81" t="s">
        <v>23</v>
      </c>
      <c r="I1" s="82"/>
      <c r="J1" s="74" t="s">
        <v>110</v>
      </c>
      <c r="K1" s="75" t="s">
        <v>24</v>
      </c>
      <c r="L1" s="77" t="s">
        <v>111</v>
      </c>
    </row>
    <row r="2" spans="1:12" ht="56.25" customHeight="1">
      <c r="A2" s="85"/>
      <c r="B2" s="86"/>
      <c r="C2" s="88"/>
      <c r="D2" s="88"/>
      <c r="E2" s="88"/>
      <c r="F2" s="10" t="s">
        <v>458</v>
      </c>
      <c r="G2" s="10" t="s">
        <v>112</v>
      </c>
      <c r="H2" s="11" t="s">
        <v>459</v>
      </c>
      <c r="I2" s="11" t="s">
        <v>113</v>
      </c>
      <c r="J2" s="74"/>
      <c r="K2" s="76"/>
      <c r="L2" s="78"/>
    </row>
    <row r="3" spans="1:12" s="18" customFormat="1" ht="15" customHeight="1">
      <c r="A3" s="12" t="s">
        <v>114</v>
      </c>
      <c r="B3" s="19" t="s">
        <v>396</v>
      </c>
      <c r="C3" s="67"/>
      <c r="D3" s="13" t="s">
        <v>16</v>
      </c>
      <c r="E3" s="14">
        <v>1</v>
      </c>
      <c r="F3" s="15">
        <v>3863</v>
      </c>
      <c r="G3" s="15">
        <f>+E3*F3</f>
        <v>3863</v>
      </c>
      <c r="H3" s="16">
        <v>1497</v>
      </c>
      <c r="I3" s="16">
        <f>+H3*E3</f>
        <v>1497</v>
      </c>
      <c r="J3" s="17">
        <f>+G3+I3</f>
        <v>5360</v>
      </c>
      <c r="K3" s="89"/>
      <c r="L3" s="17">
        <f>J3-(J3*K3)</f>
        <v>5360</v>
      </c>
    </row>
    <row r="4" spans="1:12" s="18" customFormat="1" ht="15" customHeight="1">
      <c r="A4" s="12" t="s">
        <v>25</v>
      </c>
      <c r="B4" s="19" t="s">
        <v>26</v>
      </c>
      <c r="C4" s="67">
        <v>156</v>
      </c>
      <c r="D4" s="13" t="s">
        <v>0</v>
      </c>
      <c r="E4" s="14">
        <v>1</v>
      </c>
      <c r="F4" s="15">
        <v>234</v>
      </c>
      <c r="G4" s="15">
        <f t="shared" ref="G4:G66" si="0">+E4*F4</f>
        <v>234</v>
      </c>
      <c r="H4" s="16">
        <v>731.6400000000001</v>
      </c>
      <c r="I4" s="16">
        <f t="shared" ref="I4:I66" si="1">+H4*E4</f>
        <v>731.6400000000001</v>
      </c>
      <c r="J4" s="17">
        <f t="shared" ref="J4:J66" si="2">+G4+I4</f>
        <v>965.6400000000001</v>
      </c>
      <c r="K4" s="89"/>
      <c r="L4" s="17">
        <f t="shared" ref="L4:L67" si="3">J4-(J4*K4)</f>
        <v>965.6400000000001</v>
      </c>
    </row>
    <row r="5" spans="1:12" s="18" customFormat="1" ht="15" customHeight="1">
      <c r="A5" s="71" t="s">
        <v>27</v>
      </c>
      <c r="B5" s="19" t="s">
        <v>28</v>
      </c>
      <c r="C5" s="67">
        <v>215.28</v>
      </c>
      <c r="D5" s="13" t="s">
        <v>0</v>
      </c>
      <c r="E5" s="14">
        <v>1</v>
      </c>
      <c r="F5" s="15">
        <v>322.92</v>
      </c>
      <c r="G5" s="15">
        <f t="shared" si="0"/>
        <v>322.92</v>
      </c>
      <c r="H5" s="16">
        <v>1009.6632000000001</v>
      </c>
      <c r="I5" s="16">
        <f t="shared" si="1"/>
        <v>1009.6632000000001</v>
      </c>
      <c r="J5" s="17">
        <f t="shared" si="2"/>
        <v>1332.5832</v>
      </c>
      <c r="K5" s="89"/>
      <c r="L5" s="17">
        <f t="shared" si="3"/>
        <v>1332.5832</v>
      </c>
    </row>
    <row r="6" spans="1:12" s="18" customFormat="1" ht="15" customHeight="1">
      <c r="A6" s="72"/>
      <c r="B6" s="19" t="s">
        <v>29</v>
      </c>
      <c r="C6" s="67">
        <v>213.20000000000002</v>
      </c>
      <c r="D6" s="13" t="s">
        <v>0</v>
      </c>
      <c r="E6" s="14">
        <v>1</v>
      </c>
      <c r="F6" s="15">
        <v>319.8</v>
      </c>
      <c r="G6" s="15">
        <f t="shared" si="0"/>
        <v>319.8</v>
      </c>
      <c r="H6" s="16">
        <v>999.90800000000013</v>
      </c>
      <c r="I6" s="16">
        <f t="shared" si="1"/>
        <v>999.90800000000013</v>
      </c>
      <c r="J6" s="17">
        <f t="shared" si="2"/>
        <v>1319.7080000000001</v>
      </c>
      <c r="K6" s="89"/>
      <c r="L6" s="17">
        <f t="shared" si="3"/>
        <v>1319.7080000000001</v>
      </c>
    </row>
    <row r="7" spans="1:12" s="18" customFormat="1" ht="15" customHeight="1">
      <c r="A7" s="72"/>
      <c r="B7" s="19" t="s">
        <v>366</v>
      </c>
      <c r="C7" s="67">
        <v>225.68</v>
      </c>
      <c r="D7" s="13" t="s">
        <v>0</v>
      </c>
      <c r="E7" s="14">
        <v>1</v>
      </c>
      <c r="F7" s="15">
        <v>338.52</v>
      </c>
      <c r="G7" s="15">
        <f t="shared" si="0"/>
        <v>338.52</v>
      </c>
      <c r="H7" s="16">
        <v>1058.4392</v>
      </c>
      <c r="I7" s="16">
        <f t="shared" si="1"/>
        <v>1058.4392</v>
      </c>
      <c r="J7" s="17">
        <f t="shared" si="2"/>
        <v>1396.9592</v>
      </c>
      <c r="K7" s="89"/>
      <c r="L7" s="17">
        <f t="shared" si="3"/>
        <v>1396.9592</v>
      </c>
    </row>
    <row r="8" spans="1:12" s="18" customFormat="1" ht="15" customHeight="1">
      <c r="A8" s="72"/>
      <c r="B8" s="19" t="s">
        <v>30</v>
      </c>
      <c r="C8" s="67">
        <v>240.24000000000004</v>
      </c>
      <c r="D8" s="13" t="s">
        <v>0</v>
      </c>
      <c r="E8" s="14">
        <v>1</v>
      </c>
      <c r="F8" s="15">
        <v>360.36000000000007</v>
      </c>
      <c r="G8" s="15">
        <f t="shared" si="0"/>
        <v>360.36000000000007</v>
      </c>
      <c r="H8" s="16">
        <v>1126.7256000000002</v>
      </c>
      <c r="I8" s="16">
        <f t="shared" si="1"/>
        <v>1126.7256000000002</v>
      </c>
      <c r="J8" s="17">
        <f t="shared" si="2"/>
        <v>1487.0856000000003</v>
      </c>
      <c r="K8" s="89"/>
      <c r="L8" s="17">
        <f t="shared" si="3"/>
        <v>1487.0856000000003</v>
      </c>
    </row>
    <row r="9" spans="1:12" s="18" customFormat="1" ht="15" customHeight="1">
      <c r="A9" s="72"/>
      <c r="B9" s="19" t="s">
        <v>31</v>
      </c>
      <c r="C9" s="67">
        <v>251.68</v>
      </c>
      <c r="D9" s="13" t="s">
        <v>0</v>
      </c>
      <c r="E9" s="14">
        <v>1</v>
      </c>
      <c r="F9" s="15">
        <v>377.52</v>
      </c>
      <c r="G9" s="15">
        <f t="shared" si="0"/>
        <v>377.52</v>
      </c>
      <c r="H9" s="16">
        <v>1180.3792000000001</v>
      </c>
      <c r="I9" s="16">
        <f t="shared" si="1"/>
        <v>1180.3792000000001</v>
      </c>
      <c r="J9" s="17">
        <f t="shared" si="2"/>
        <v>1557.8992000000001</v>
      </c>
      <c r="K9" s="89"/>
      <c r="L9" s="17">
        <f t="shared" si="3"/>
        <v>1557.8992000000001</v>
      </c>
    </row>
    <row r="10" spans="1:12" s="18" customFormat="1" ht="15" customHeight="1">
      <c r="A10" s="72"/>
      <c r="B10" s="19" t="s">
        <v>367</v>
      </c>
      <c r="C10" s="67">
        <v>264.16000000000003</v>
      </c>
      <c r="D10" s="13" t="s">
        <v>0</v>
      </c>
      <c r="E10" s="14">
        <v>1</v>
      </c>
      <c r="F10" s="15">
        <v>396.24</v>
      </c>
      <c r="G10" s="15">
        <f t="shared" si="0"/>
        <v>396.24</v>
      </c>
      <c r="H10" s="16">
        <v>1238.9104000000002</v>
      </c>
      <c r="I10" s="16">
        <f t="shared" si="1"/>
        <v>1238.9104000000002</v>
      </c>
      <c r="J10" s="17">
        <f t="shared" si="2"/>
        <v>1635.1504000000002</v>
      </c>
      <c r="K10" s="89"/>
      <c r="L10" s="17">
        <f t="shared" si="3"/>
        <v>1635.1504000000002</v>
      </c>
    </row>
    <row r="11" spans="1:12" s="18" customFormat="1" ht="15" customHeight="1">
      <c r="A11" s="72"/>
      <c r="B11" s="19" t="s">
        <v>32</v>
      </c>
      <c r="C11" s="67">
        <v>289.12</v>
      </c>
      <c r="D11" s="13" t="s">
        <v>0</v>
      </c>
      <c r="E11" s="14">
        <v>1</v>
      </c>
      <c r="F11" s="15">
        <v>433.68</v>
      </c>
      <c r="G11" s="15">
        <f t="shared" si="0"/>
        <v>433.68</v>
      </c>
      <c r="H11" s="16">
        <v>1355.9728000000002</v>
      </c>
      <c r="I11" s="16">
        <f t="shared" si="1"/>
        <v>1355.9728000000002</v>
      </c>
      <c r="J11" s="17">
        <f t="shared" si="2"/>
        <v>1789.6528000000003</v>
      </c>
      <c r="K11" s="89"/>
      <c r="L11" s="17">
        <f t="shared" si="3"/>
        <v>1789.6528000000003</v>
      </c>
    </row>
    <row r="12" spans="1:12" s="18" customFormat="1" ht="15" customHeight="1">
      <c r="A12" s="72"/>
      <c r="B12" s="19" t="s">
        <v>33</v>
      </c>
      <c r="C12" s="67">
        <v>265.2</v>
      </c>
      <c r="D12" s="13" t="s">
        <v>0</v>
      </c>
      <c r="E12" s="14">
        <v>1</v>
      </c>
      <c r="F12" s="15">
        <v>397.79999999999995</v>
      </c>
      <c r="G12" s="15">
        <f t="shared" si="0"/>
        <v>397.79999999999995</v>
      </c>
      <c r="H12" s="16">
        <v>1243.788</v>
      </c>
      <c r="I12" s="16">
        <f t="shared" si="1"/>
        <v>1243.788</v>
      </c>
      <c r="J12" s="17">
        <f t="shared" si="2"/>
        <v>1641.588</v>
      </c>
      <c r="K12" s="89"/>
      <c r="L12" s="17">
        <f t="shared" si="3"/>
        <v>1641.588</v>
      </c>
    </row>
    <row r="13" spans="1:12" s="18" customFormat="1" ht="15" customHeight="1">
      <c r="A13" s="72"/>
      <c r="B13" s="19" t="s">
        <v>368</v>
      </c>
      <c r="C13" s="67">
        <v>284.96000000000004</v>
      </c>
      <c r="D13" s="13" t="s">
        <v>0</v>
      </c>
      <c r="E13" s="14">
        <v>1</v>
      </c>
      <c r="F13" s="15">
        <v>427.44000000000005</v>
      </c>
      <c r="G13" s="15">
        <f t="shared" si="0"/>
        <v>427.44000000000005</v>
      </c>
      <c r="H13" s="16">
        <v>1336.4624000000003</v>
      </c>
      <c r="I13" s="16">
        <f t="shared" si="1"/>
        <v>1336.4624000000003</v>
      </c>
      <c r="J13" s="17">
        <f t="shared" si="2"/>
        <v>1763.9024000000004</v>
      </c>
      <c r="K13" s="89"/>
      <c r="L13" s="17">
        <f t="shared" si="3"/>
        <v>1763.9024000000004</v>
      </c>
    </row>
    <row r="14" spans="1:12" s="18" customFormat="1" ht="15" customHeight="1">
      <c r="A14" s="72"/>
      <c r="B14" s="19" t="s">
        <v>34</v>
      </c>
      <c r="C14" s="67">
        <v>306.8</v>
      </c>
      <c r="D14" s="13" t="s">
        <v>0</v>
      </c>
      <c r="E14" s="14">
        <v>1</v>
      </c>
      <c r="F14" s="15">
        <v>460.20000000000005</v>
      </c>
      <c r="G14" s="15">
        <f t="shared" si="0"/>
        <v>460.20000000000005</v>
      </c>
      <c r="H14" s="16">
        <v>1438.8920000000003</v>
      </c>
      <c r="I14" s="16">
        <f t="shared" si="1"/>
        <v>1438.8920000000003</v>
      </c>
      <c r="J14" s="17">
        <f t="shared" si="2"/>
        <v>1899.0920000000003</v>
      </c>
      <c r="K14" s="89"/>
      <c r="L14" s="17">
        <f t="shared" si="3"/>
        <v>1899.0920000000003</v>
      </c>
    </row>
    <row r="15" spans="1:12" s="18" customFormat="1" ht="15" customHeight="1">
      <c r="A15" s="72"/>
      <c r="B15" s="19" t="s">
        <v>35</v>
      </c>
      <c r="C15" s="67">
        <v>322.40000000000003</v>
      </c>
      <c r="D15" s="13" t="s">
        <v>0</v>
      </c>
      <c r="E15" s="14">
        <v>1</v>
      </c>
      <c r="F15" s="15">
        <v>483.6</v>
      </c>
      <c r="G15" s="15">
        <f t="shared" si="0"/>
        <v>483.6</v>
      </c>
      <c r="H15" s="16">
        <v>1512.0560000000003</v>
      </c>
      <c r="I15" s="16">
        <f t="shared" si="1"/>
        <v>1512.0560000000003</v>
      </c>
      <c r="J15" s="17">
        <f t="shared" si="2"/>
        <v>1995.6560000000004</v>
      </c>
      <c r="K15" s="89"/>
      <c r="L15" s="17">
        <f t="shared" si="3"/>
        <v>1995.6560000000004</v>
      </c>
    </row>
    <row r="16" spans="1:12" s="18" customFormat="1" ht="15" customHeight="1">
      <c r="A16" s="72"/>
      <c r="B16" s="19" t="s">
        <v>369</v>
      </c>
      <c r="C16" s="67">
        <v>346.32142857142861</v>
      </c>
      <c r="D16" s="13" t="s">
        <v>0</v>
      </c>
      <c r="E16" s="14">
        <v>1</v>
      </c>
      <c r="F16" s="15">
        <v>519.48214285714289</v>
      </c>
      <c r="G16" s="15">
        <f t="shared" si="0"/>
        <v>519.48214285714289</v>
      </c>
      <c r="H16" s="16">
        <v>1624.2475000000004</v>
      </c>
      <c r="I16" s="16">
        <f t="shared" si="1"/>
        <v>1624.2475000000004</v>
      </c>
      <c r="J16" s="17">
        <f t="shared" si="2"/>
        <v>2143.7296428571435</v>
      </c>
      <c r="K16" s="89"/>
      <c r="L16" s="17">
        <f t="shared" si="3"/>
        <v>2143.7296428571435</v>
      </c>
    </row>
    <row r="17" spans="1:12" s="18" customFormat="1" ht="15" customHeight="1">
      <c r="A17" s="72"/>
      <c r="B17" s="19" t="s">
        <v>36</v>
      </c>
      <c r="C17" s="67">
        <v>372.32</v>
      </c>
      <c r="D17" s="13" t="s">
        <v>0</v>
      </c>
      <c r="E17" s="14">
        <v>1</v>
      </c>
      <c r="F17" s="15">
        <v>558.48</v>
      </c>
      <c r="G17" s="15">
        <f t="shared" si="0"/>
        <v>558.48</v>
      </c>
      <c r="H17" s="16">
        <v>1746.1808000000001</v>
      </c>
      <c r="I17" s="16">
        <f t="shared" si="1"/>
        <v>1746.1808000000001</v>
      </c>
      <c r="J17" s="17">
        <f t="shared" si="2"/>
        <v>2304.6608000000001</v>
      </c>
      <c r="K17" s="89"/>
      <c r="L17" s="17">
        <f t="shared" si="3"/>
        <v>2304.6608000000001</v>
      </c>
    </row>
    <row r="18" spans="1:12" s="18" customFormat="1" ht="15" customHeight="1">
      <c r="A18" s="72"/>
      <c r="B18" s="19" t="s">
        <v>37</v>
      </c>
      <c r="C18" s="67">
        <v>334.88</v>
      </c>
      <c r="D18" s="13" t="s">
        <v>0</v>
      </c>
      <c r="E18" s="14">
        <v>1</v>
      </c>
      <c r="F18" s="15">
        <v>502.32</v>
      </c>
      <c r="G18" s="15">
        <f t="shared" si="0"/>
        <v>502.32</v>
      </c>
      <c r="H18" s="16">
        <v>1570.5872000000002</v>
      </c>
      <c r="I18" s="16">
        <f t="shared" si="1"/>
        <v>1570.5872000000002</v>
      </c>
      <c r="J18" s="17">
        <f t="shared" si="2"/>
        <v>2072.9072000000001</v>
      </c>
      <c r="K18" s="89"/>
      <c r="L18" s="17">
        <f t="shared" si="3"/>
        <v>2072.9072000000001</v>
      </c>
    </row>
    <row r="19" spans="1:12" s="18" customFormat="1" ht="15" customHeight="1">
      <c r="A19" s="72"/>
      <c r="B19" s="19" t="s">
        <v>390</v>
      </c>
      <c r="C19" s="67">
        <v>348.40000000000003</v>
      </c>
      <c r="D19" s="13" t="s">
        <v>0</v>
      </c>
      <c r="E19" s="14">
        <v>1</v>
      </c>
      <c r="F19" s="15">
        <v>522.6</v>
      </c>
      <c r="G19" s="15">
        <f t="shared" si="0"/>
        <v>522.6</v>
      </c>
      <c r="H19" s="16">
        <v>1633.9960000000003</v>
      </c>
      <c r="I19" s="16">
        <f t="shared" si="1"/>
        <v>1633.9960000000003</v>
      </c>
      <c r="J19" s="17">
        <f t="shared" si="2"/>
        <v>2156.5960000000005</v>
      </c>
      <c r="K19" s="89"/>
      <c r="L19" s="17">
        <f t="shared" si="3"/>
        <v>2156.5960000000005</v>
      </c>
    </row>
    <row r="20" spans="1:12" s="18" customFormat="1" ht="15" customHeight="1">
      <c r="A20" s="72"/>
      <c r="B20" s="19" t="s">
        <v>38</v>
      </c>
      <c r="C20" s="67">
        <v>383.76000000000005</v>
      </c>
      <c r="D20" s="13" t="s">
        <v>0</v>
      </c>
      <c r="E20" s="14">
        <v>1</v>
      </c>
      <c r="F20" s="15">
        <v>575.6400000000001</v>
      </c>
      <c r="G20" s="15">
        <f t="shared" si="0"/>
        <v>575.6400000000001</v>
      </c>
      <c r="H20" s="16">
        <v>1799.8344000000004</v>
      </c>
      <c r="I20" s="16">
        <f t="shared" si="1"/>
        <v>1799.8344000000004</v>
      </c>
      <c r="J20" s="17">
        <f t="shared" si="2"/>
        <v>2375.4744000000005</v>
      </c>
      <c r="K20" s="89"/>
      <c r="L20" s="17">
        <f t="shared" si="3"/>
        <v>2375.4744000000005</v>
      </c>
    </row>
    <row r="21" spans="1:12" s="18" customFormat="1" ht="15" customHeight="1">
      <c r="A21" s="72"/>
      <c r="B21" s="19" t="s">
        <v>39</v>
      </c>
      <c r="C21" s="67">
        <v>511.68</v>
      </c>
      <c r="D21" s="13" t="s">
        <v>0</v>
      </c>
      <c r="E21" s="14">
        <v>1</v>
      </c>
      <c r="F21" s="15">
        <v>767.52</v>
      </c>
      <c r="G21" s="15">
        <f t="shared" si="0"/>
        <v>767.52</v>
      </c>
      <c r="H21" s="16">
        <v>2399.7792000000004</v>
      </c>
      <c r="I21" s="16">
        <f t="shared" si="1"/>
        <v>2399.7792000000004</v>
      </c>
      <c r="J21" s="17">
        <f t="shared" si="2"/>
        <v>3167.2992000000004</v>
      </c>
      <c r="K21" s="89"/>
      <c r="L21" s="17">
        <f t="shared" si="3"/>
        <v>3167.2992000000004</v>
      </c>
    </row>
    <row r="22" spans="1:12" s="18" customFormat="1" ht="15" customHeight="1">
      <c r="A22" s="72"/>
      <c r="B22" s="19" t="s">
        <v>391</v>
      </c>
      <c r="C22" s="67">
        <v>434.71999999999997</v>
      </c>
      <c r="D22" s="13" t="s">
        <v>0</v>
      </c>
      <c r="E22" s="14">
        <v>1</v>
      </c>
      <c r="F22" s="15">
        <v>652.07999999999993</v>
      </c>
      <c r="G22" s="15">
        <f t="shared" si="0"/>
        <v>652.07999999999993</v>
      </c>
      <c r="H22" s="16">
        <v>2038.8368</v>
      </c>
      <c r="I22" s="16">
        <f t="shared" si="1"/>
        <v>2038.8368</v>
      </c>
      <c r="J22" s="17">
        <f t="shared" si="2"/>
        <v>2690.9168</v>
      </c>
      <c r="K22" s="89"/>
      <c r="L22" s="17">
        <f t="shared" si="3"/>
        <v>2690.9168</v>
      </c>
    </row>
    <row r="23" spans="1:12" s="18" customFormat="1" ht="15" customHeight="1">
      <c r="A23" s="72"/>
      <c r="B23" s="19" t="s">
        <v>40</v>
      </c>
      <c r="C23" s="67">
        <v>461.76</v>
      </c>
      <c r="D23" s="13" t="s">
        <v>0</v>
      </c>
      <c r="E23" s="14">
        <v>1</v>
      </c>
      <c r="F23" s="15">
        <v>692.64</v>
      </c>
      <c r="G23" s="15">
        <f t="shared" si="0"/>
        <v>692.64</v>
      </c>
      <c r="H23" s="16">
        <v>2165.6544000000004</v>
      </c>
      <c r="I23" s="16">
        <f t="shared" si="1"/>
        <v>2165.6544000000004</v>
      </c>
      <c r="J23" s="17">
        <f t="shared" si="2"/>
        <v>2858.2944000000002</v>
      </c>
      <c r="K23" s="89"/>
      <c r="L23" s="17">
        <f t="shared" si="3"/>
        <v>2858.2944000000002</v>
      </c>
    </row>
    <row r="24" spans="1:12" s="18" customFormat="1" ht="15" customHeight="1">
      <c r="A24" s="72"/>
      <c r="B24" s="19" t="s">
        <v>41</v>
      </c>
      <c r="C24" s="67">
        <v>582.4</v>
      </c>
      <c r="D24" s="13" t="s">
        <v>0</v>
      </c>
      <c r="E24" s="14">
        <v>1</v>
      </c>
      <c r="F24" s="15">
        <v>873.59999999999991</v>
      </c>
      <c r="G24" s="15">
        <f t="shared" si="0"/>
        <v>873.59999999999991</v>
      </c>
      <c r="H24" s="16">
        <v>2731.4560000000001</v>
      </c>
      <c r="I24" s="16">
        <f t="shared" si="1"/>
        <v>2731.4560000000001</v>
      </c>
      <c r="J24" s="17">
        <f t="shared" si="2"/>
        <v>3605.056</v>
      </c>
      <c r="K24" s="89"/>
      <c r="L24" s="17">
        <f t="shared" si="3"/>
        <v>3605.056</v>
      </c>
    </row>
    <row r="25" spans="1:12" s="18" customFormat="1" ht="15" customHeight="1">
      <c r="A25" s="72"/>
      <c r="B25" s="19" t="s">
        <v>42</v>
      </c>
      <c r="C25" s="67">
        <v>818.4799999999999</v>
      </c>
      <c r="D25" s="13" t="s">
        <v>0</v>
      </c>
      <c r="E25" s="14">
        <v>1</v>
      </c>
      <c r="F25" s="15">
        <v>1227.7199999999998</v>
      </c>
      <c r="G25" s="15">
        <f t="shared" si="0"/>
        <v>1227.7199999999998</v>
      </c>
      <c r="H25" s="16">
        <v>3838.6711999999998</v>
      </c>
      <c r="I25" s="16">
        <f t="shared" si="1"/>
        <v>3838.6711999999998</v>
      </c>
      <c r="J25" s="17">
        <f t="shared" si="2"/>
        <v>5066.3912</v>
      </c>
      <c r="K25" s="89"/>
      <c r="L25" s="17">
        <f t="shared" si="3"/>
        <v>5066.3912</v>
      </c>
    </row>
    <row r="26" spans="1:12" s="18" customFormat="1" ht="15" customHeight="1">
      <c r="A26" s="72"/>
      <c r="B26" s="19" t="s">
        <v>43</v>
      </c>
      <c r="C26" s="67">
        <v>922.48</v>
      </c>
      <c r="D26" s="13" t="s">
        <v>0</v>
      </c>
      <c r="E26" s="14">
        <v>1</v>
      </c>
      <c r="F26" s="15">
        <v>1383.72</v>
      </c>
      <c r="G26" s="15">
        <f t="shared" si="0"/>
        <v>1383.72</v>
      </c>
      <c r="H26" s="16">
        <v>4326.4312000000009</v>
      </c>
      <c r="I26" s="16">
        <f t="shared" si="1"/>
        <v>4326.4312000000009</v>
      </c>
      <c r="J26" s="17">
        <f t="shared" si="2"/>
        <v>5710.1512000000012</v>
      </c>
      <c r="K26" s="89"/>
      <c r="L26" s="17">
        <f t="shared" si="3"/>
        <v>5710.1512000000012</v>
      </c>
    </row>
    <row r="27" spans="1:12" s="18" customFormat="1" ht="15" customHeight="1">
      <c r="A27" s="72"/>
      <c r="B27" s="19" t="s">
        <v>44</v>
      </c>
      <c r="C27" s="67">
        <v>1034.8</v>
      </c>
      <c r="D27" s="13" t="s">
        <v>0</v>
      </c>
      <c r="E27" s="14">
        <v>1</v>
      </c>
      <c r="F27" s="15">
        <v>1552.1999999999998</v>
      </c>
      <c r="G27" s="15">
        <f t="shared" si="0"/>
        <v>1552.1999999999998</v>
      </c>
      <c r="H27" s="16">
        <v>4853.2120000000004</v>
      </c>
      <c r="I27" s="16">
        <f t="shared" si="1"/>
        <v>4853.2120000000004</v>
      </c>
      <c r="J27" s="17">
        <f t="shared" si="2"/>
        <v>6405.4120000000003</v>
      </c>
      <c r="K27" s="89"/>
      <c r="L27" s="17">
        <f t="shared" si="3"/>
        <v>6405.4120000000003</v>
      </c>
    </row>
    <row r="28" spans="1:12" s="18" customFormat="1" ht="15" customHeight="1">
      <c r="A28" s="73"/>
      <c r="B28" s="19" t="s">
        <v>45</v>
      </c>
      <c r="C28" s="67">
        <v>1186.6400000000001</v>
      </c>
      <c r="D28" s="13" t="s">
        <v>0</v>
      </c>
      <c r="E28" s="14">
        <v>1</v>
      </c>
      <c r="F28" s="15">
        <v>1779.96</v>
      </c>
      <c r="G28" s="15">
        <f t="shared" si="0"/>
        <v>1779.96</v>
      </c>
      <c r="H28" s="16">
        <v>5565.3416000000007</v>
      </c>
      <c r="I28" s="16">
        <f t="shared" si="1"/>
        <v>5565.3416000000007</v>
      </c>
      <c r="J28" s="17">
        <f t="shared" si="2"/>
        <v>7345.3016000000007</v>
      </c>
      <c r="K28" s="89"/>
      <c r="L28" s="17">
        <f t="shared" si="3"/>
        <v>7345.3016000000007</v>
      </c>
    </row>
    <row r="29" spans="1:12" s="18" customFormat="1" ht="15" customHeight="1">
      <c r="A29" s="71" t="s">
        <v>46</v>
      </c>
      <c r="B29" s="19" t="s">
        <v>344</v>
      </c>
      <c r="C29" s="68">
        <v>357.76</v>
      </c>
      <c r="D29" s="13" t="s">
        <v>0</v>
      </c>
      <c r="E29" s="14">
        <v>1</v>
      </c>
      <c r="F29" s="15">
        <v>536.64</v>
      </c>
      <c r="G29" s="15">
        <f t="shared" si="0"/>
        <v>536.64</v>
      </c>
      <c r="H29" s="16">
        <v>1695.7824000000001</v>
      </c>
      <c r="I29" s="16">
        <f t="shared" si="1"/>
        <v>1695.7824000000001</v>
      </c>
      <c r="J29" s="17">
        <f t="shared" si="2"/>
        <v>2232.4223999999999</v>
      </c>
      <c r="K29" s="89"/>
      <c r="L29" s="17">
        <f t="shared" si="3"/>
        <v>2232.4223999999999</v>
      </c>
    </row>
    <row r="30" spans="1:12" s="18" customFormat="1" ht="15" customHeight="1">
      <c r="A30" s="72"/>
      <c r="B30" s="19" t="s">
        <v>345</v>
      </c>
      <c r="C30" s="68">
        <v>357.76</v>
      </c>
      <c r="D30" s="13" t="s">
        <v>0</v>
      </c>
      <c r="E30" s="14">
        <v>1</v>
      </c>
      <c r="F30" s="15">
        <v>536.64</v>
      </c>
      <c r="G30" s="15">
        <f t="shared" si="0"/>
        <v>536.64</v>
      </c>
      <c r="H30" s="16">
        <v>1695.7824000000001</v>
      </c>
      <c r="I30" s="16">
        <f t="shared" si="1"/>
        <v>1695.7824000000001</v>
      </c>
      <c r="J30" s="17">
        <f t="shared" si="2"/>
        <v>2232.4223999999999</v>
      </c>
      <c r="K30" s="89"/>
      <c r="L30" s="17">
        <f t="shared" si="3"/>
        <v>2232.4223999999999</v>
      </c>
    </row>
    <row r="31" spans="1:12" s="18" customFormat="1" ht="15" customHeight="1">
      <c r="A31" s="72"/>
      <c r="B31" s="19" t="s">
        <v>346</v>
      </c>
      <c r="C31" s="68">
        <v>434.72</v>
      </c>
      <c r="D31" s="13" t="s">
        <v>0</v>
      </c>
      <c r="E31" s="14">
        <v>1</v>
      </c>
      <c r="F31" s="15">
        <v>652.08000000000004</v>
      </c>
      <c r="G31" s="15">
        <f t="shared" si="0"/>
        <v>652.08000000000004</v>
      </c>
      <c r="H31" s="16">
        <v>2060.5728000000004</v>
      </c>
      <c r="I31" s="16">
        <f t="shared" si="1"/>
        <v>2060.5728000000004</v>
      </c>
      <c r="J31" s="17">
        <f t="shared" si="2"/>
        <v>2712.6528000000003</v>
      </c>
      <c r="K31" s="89"/>
      <c r="L31" s="17">
        <f t="shared" si="3"/>
        <v>2712.6528000000003</v>
      </c>
    </row>
    <row r="32" spans="1:12" s="18" customFormat="1" ht="15" customHeight="1">
      <c r="A32" s="72"/>
      <c r="B32" s="19" t="s">
        <v>347</v>
      </c>
      <c r="C32" s="68">
        <v>526.24</v>
      </c>
      <c r="D32" s="13" t="s">
        <v>0</v>
      </c>
      <c r="E32" s="14">
        <v>1</v>
      </c>
      <c r="F32" s="15">
        <v>789.36</v>
      </c>
      <c r="G32" s="15">
        <f t="shared" si="0"/>
        <v>789.36</v>
      </c>
      <c r="H32" s="16">
        <v>2494.3776000000003</v>
      </c>
      <c r="I32" s="16">
        <f t="shared" si="1"/>
        <v>2494.3776000000003</v>
      </c>
      <c r="J32" s="17">
        <f t="shared" si="2"/>
        <v>3283.7376000000004</v>
      </c>
      <c r="K32" s="89"/>
      <c r="L32" s="17">
        <f t="shared" si="3"/>
        <v>3283.7376000000004</v>
      </c>
    </row>
    <row r="33" spans="1:12" s="18" customFormat="1" ht="15" customHeight="1">
      <c r="A33" s="72"/>
      <c r="B33" s="19" t="s">
        <v>348</v>
      </c>
      <c r="C33" s="68">
        <v>515.84</v>
      </c>
      <c r="D33" s="13" t="s">
        <v>0</v>
      </c>
      <c r="E33" s="14">
        <v>1</v>
      </c>
      <c r="F33" s="15">
        <v>773.76</v>
      </c>
      <c r="G33" s="15">
        <f t="shared" si="0"/>
        <v>773.76</v>
      </c>
      <c r="H33" s="16">
        <v>2445.0816000000004</v>
      </c>
      <c r="I33" s="16">
        <f t="shared" si="1"/>
        <v>2445.0816000000004</v>
      </c>
      <c r="J33" s="17">
        <f t="shared" si="2"/>
        <v>3218.8416000000007</v>
      </c>
      <c r="K33" s="89"/>
      <c r="L33" s="17">
        <f t="shared" si="3"/>
        <v>3218.8416000000007</v>
      </c>
    </row>
    <row r="34" spans="1:12" s="18" customFormat="1" ht="15" customHeight="1">
      <c r="A34" s="72"/>
      <c r="B34" s="19" t="s">
        <v>349</v>
      </c>
      <c r="C34" s="68">
        <v>380.64</v>
      </c>
      <c r="D34" s="13" t="s">
        <v>0</v>
      </c>
      <c r="E34" s="14">
        <v>1</v>
      </c>
      <c r="F34" s="15">
        <v>570.96</v>
      </c>
      <c r="G34" s="15">
        <f t="shared" si="0"/>
        <v>570.96</v>
      </c>
      <c r="H34" s="16">
        <v>1804.2336</v>
      </c>
      <c r="I34" s="16">
        <f t="shared" si="1"/>
        <v>1804.2336</v>
      </c>
      <c r="J34" s="17">
        <f t="shared" si="2"/>
        <v>2375.1936000000001</v>
      </c>
      <c r="K34" s="89"/>
      <c r="L34" s="17">
        <f t="shared" si="3"/>
        <v>2375.1936000000001</v>
      </c>
    </row>
    <row r="35" spans="1:12" s="18" customFormat="1" ht="15" customHeight="1">
      <c r="A35" s="72"/>
      <c r="B35" s="19" t="s">
        <v>350</v>
      </c>
      <c r="C35" s="68">
        <v>465.92</v>
      </c>
      <c r="D35" s="13" t="s">
        <v>0</v>
      </c>
      <c r="E35" s="14">
        <v>1</v>
      </c>
      <c r="F35" s="15">
        <v>698.88</v>
      </c>
      <c r="G35" s="15">
        <f t="shared" si="0"/>
        <v>698.88</v>
      </c>
      <c r="H35" s="16">
        <v>2208.4608000000003</v>
      </c>
      <c r="I35" s="16">
        <f t="shared" si="1"/>
        <v>2208.4608000000003</v>
      </c>
      <c r="J35" s="17">
        <f t="shared" si="2"/>
        <v>2907.3408000000004</v>
      </c>
      <c r="K35" s="89"/>
      <c r="L35" s="17">
        <f t="shared" si="3"/>
        <v>2907.3408000000004</v>
      </c>
    </row>
    <row r="36" spans="1:12" s="18" customFormat="1" ht="15" customHeight="1">
      <c r="A36" s="72"/>
      <c r="B36" s="19" t="s">
        <v>351</v>
      </c>
      <c r="C36" s="68">
        <v>465.92</v>
      </c>
      <c r="D36" s="13" t="s">
        <v>0</v>
      </c>
      <c r="E36" s="14">
        <v>1</v>
      </c>
      <c r="F36" s="15">
        <v>698.88</v>
      </c>
      <c r="G36" s="15">
        <f t="shared" si="0"/>
        <v>698.88</v>
      </c>
      <c r="H36" s="16">
        <v>2208.4608000000003</v>
      </c>
      <c r="I36" s="16">
        <f t="shared" si="1"/>
        <v>2208.4608000000003</v>
      </c>
      <c r="J36" s="17">
        <f t="shared" si="2"/>
        <v>2907.3408000000004</v>
      </c>
      <c r="K36" s="89"/>
      <c r="L36" s="17">
        <f t="shared" si="3"/>
        <v>2907.3408000000004</v>
      </c>
    </row>
    <row r="37" spans="1:12" s="18" customFormat="1" ht="15" customHeight="1">
      <c r="A37" s="72"/>
      <c r="B37" s="19" t="s">
        <v>352</v>
      </c>
      <c r="C37" s="68">
        <v>567.84</v>
      </c>
      <c r="D37" s="13" t="s">
        <v>0</v>
      </c>
      <c r="E37" s="14">
        <v>1</v>
      </c>
      <c r="F37" s="15">
        <v>851.76</v>
      </c>
      <c r="G37" s="15">
        <f t="shared" si="0"/>
        <v>851.76</v>
      </c>
      <c r="H37" s="16">
        <v>2691.5616000000005</v>
      </c>
      <c r="I37" s="16">
        <f t="shared" si="1"/>
        <v>2691.5616000000005</v>
      </c>
      <c r="J37" s="17">
        <f t="shared" si="2"/>
        <v>3543.3216000000002</v>
      </c>
      <c r="K37" s="89"/>
      <c r="L37" s="17">
        <f t="shared" si="3"/>
        <v>3543.3216000000002</v>
      </c>
    </row>
    <row r="38" spans="1:12" s="18" customFormat="1" ht="15" customHeight="1">
      <c r="A38" s="72"/>
      <c r="B38" s="19" t="s">
        <v>353</v>
      </c>
      <c r="C38" s="68">
        <v>567.84</v>
      </c>
      <c r="D38" s="13" t="s">
        <v>0</v>
      </c>
      <c r="E38" s="14">
        <v>1</v>
      </c>
      <c r="F38" s="15">
        <v>851.76</v>
      </c>
      <c r="G38" s="15">
        <f t="shared" si="0"/>
        <v>851.76</v>
      </c>
      <c r="H38" s="16">
        <v>2691.5616000000005</v>
      </c>
      <c r="I38" s="16">
        <f t="shared" si="1"/>
        <v>2691.5616000000005</v>
      </c>
      <c r="J38" s="17">
        <f t="shared" si="2"/>
        <v>3543.3216000000002</v>
      </c>
      <c r="K38" s="89"/>
      <c r="L38" s="17">
        <f t="shared" si="3"/>
        <v>3543.3216000000002</v>
      </c>
    </row>
    <row r="39" spans="1:12" s="18" customFormat="1" ht="15" customHeight="1">
      <c r="A39" s="72"/>
      <c r="B39" s="19" t="s">
        <v>354</v>
      </c>
      <c r="C39" s="68">
        <v>318.24</v>
      </c>
      <c r="D39" s="13" t="s">
        <v>0</v>
      </c>
      <c r="E39" s="14">
        <v>1</v>
      </c>
      <c r="F39" s="15">
        <v>477.36</v>
      </c>
      <c r="G39" s="15">
        <f t="shared" si="0"/>
        <v>477.36</v>
      </c>
      <c r="H39" s="16">
        <v>1508.4576000000002</v>
      </c>
      <c r="I39" s="16">
        <f t="shared" si="1"/>
        <v>1508.4576000000002</v>
      </c>
      <c r="J39" s="17">
        <f t="shared" si="2"/>
        <v>1985.8176000000003</v>
      </c>
      <c r="K39" s="89"/>
      <c r="L39" s="17">
        <f t="shared" si="3"/>
        <v>1985.8176000000003</v>
      </c>
    </row>
    <row r="40" spans="1:12" s="18" customFormat="1" ht="15" customHeight="1">
      <c r="A40" s="72"/>
      <c r="B40" s="19" t="s">
        <v>355</v>
      </c>
      <c r="C40" s="68">
        <v>318.24</v>
      </c>
      <c r="D40" s="13" t="s">
        <v>0</v>
      </c>
      <c r="E40" s="14">
        <v>1</v>
      </c>
      <c r="F40" s="15">
        <v>477.36</v>
      </c>
      <c r="G40" s="15">
        <f t="shared" si="0"/>
        <v>477.36</v>
      </c>
      <c r="H40" s="16">
        <v>1508.4576000000002</v>
      </c>
      <c r="I40" s="16">
        <f t="shared" si="1"/>
        <v>1508.4576000000002</v>
      </c>
      <c r="J40" s="17">
        <f t="shared" si="2"/>
        <v>1985.8176000000003</v>
      </c>
      <c r="K40" s="89"/>
      <c r="L40" s="17">
        <f t="shared" si="3"/>
        <v>1985.8176000000003</v>
      </c>
    </row>
    <row r="41" spans="1:12" s="18" customFormat="1" ht="15" customHeight="1">
      <c r="A41" s="72"/>
      <c r="B41" s="19" t="s">
        <v>356</v>
      </c>
      <c r="C41" s="68">
        <v>397.28000000000003</v>
      </c>
      <c r="D41" s="13" t="s">
        <v>0</v>
      </c>
      <c r="E41" s="14">
        <v>1</v>
      </c>
      <c r="F41" s="15">
        <v>595.92000000000007</v>
      </c>
      <c r="G41" s="15">
        <f t="shared" si="0"/>
        <v>595.92000000000007</v>
      </c>
      <c r="H41" s="16">
        <v>1883.1072000000001</v>
      </c>
      <c r="I41" s="16">
        <f t="shared" si="1"/>
        <v>1883.1072000000001</v>
      </c>
      <c r="J41" s="17">
        <f t="shared" si="2"/>
        <v>2479.0272000000004</v>
      </c>
      <c r="K41" s="89"/>
      <c r="L41" s="17">
        <f t="shared" si="3"/>
        <v>2479.0272000000004</v>
      </c>
    </row>
    <row r="42" spans="1:12" s="18" customFormat="1" ht="15" customHeight="1">
      <c r="A42" s="72"/>
      <c r="B42" s="19" t="s">
        <v>460</v>
      </c>
      <c r="C42" s="68">
        <v>397.28000000000003</v>
      </c>
      <c r="D42" s="13" t="s">
        <v>0</v>
      </c>
      <c r="E42" s="14">
        <v>1</v>
      </c>
      <c r="F42" s="15">
        <v>595.92000000000007</v>
      </c>
      <c r="G42" s="15">
        <f t="shared" si="0"/>
        <v>595.92000000000007</v>
      </c>
      <c r="H42" s="16">
        <v>1883.1072000000001</v>
      </c>
      <c r="I42" s="16">
        <f t="shared" si="1"/>
        <v>1883.1072000000001</v>
      </c>
      <c r="J42" s="17">
        <f t="shared" si="2"/>
        <v>2479.0272000000004</v>
      </c>
      <c r="K42" s="89"/>
      <c r="L42" s="17">
        <f t="shared" si="3"/>
        <v>2479.0272000000004</v>
      </c>
    </row>
    <row r="43" spans="1:12" s="18" customFormat="1" ht="15" customHeight="1">
      <c r="A43" s="72"/>
      <c r="B43" s="19" t="s">
        <v>357</v>
      </c>
      <c r="C43" s="68">
        <v>468</v>
      </c>
      <c r="D43" s="13" t="s">
        <v>0</v>
      </c>
      <c r="E43" s="14">
        <v>1</v>
      </c>
      <c r="F43" s="15">
        <v>702</v>
      </c>
      <c r="G43" s="15">
        <f t="shared" si="0"/>
        <v>702</v>
      </c>
      <c r="H43" s="16">
        <v>2218.3200000000002</v>
      </c>
      <c r="I43" s="16">
        <f t="shared" si="1"/>
        <v>2218.3200000000002</v>
      </c>
      <c r="J43" s="17">
        <f t="shared" si="2"/>
        <v>2920.32</v>
      </c>
      <c r="K43" s="89"/>
      <c r="L43" s="17">
        <f t="shared" si="3"/>
        <v>2920.32</v>
      </c>
    </row>
    <row r="44" spans="1:12" s="18" customFormat="1" ht="15" customHeight="1">
      <c r="A44" s="72"/>
      <c r="B44" s="19" t="s">
        <v>358</v>
      </c>
      <c r="C44" s="68">
        <v>468</v>
      </c>
      <c r="D44" s="13" t="s">
        <v>0</v>
      </c>
      <c r="E44" s="14">
        <v>1</v>
      </c>
      <c r="F44" s="15">
        <v>702</v>
      </c>
      <c r="G44" s="15">
        <f t="shared" si="0"/>
        <v>702</v>
      </c>
      <c r="H44" s="16">
        <v>2218.3200000000002</v>
      </c>
      <c r="I44" s="16">
        <f t="shared" si="1"/>
        <v>2218.3200000000002</v>
      </c>
      <c r="J44" s="17">
        <f t="shared" si="2"/>
        <v>2920.32</v>
      </c>
      <c r="K44" s="89"/>
      <c r="L44" s="17">
        <f t="shared" si="3"/>
        <v>2920.32</v>
      </c>
    </row>
    <row r="45" spans="1:12" s="18" customFormat="1" ht="15" customHeight="1">
      <c r="A45" s="72"/>
      <c r="B45" s="19" t="s">
        <v>359</v>
      </c>
      <c r="C45" s="68">
        <v>437.84000000000003</v>
      </c>
      <c r="D45" s="13" t="s">
        <v>0</v>
      </c>
      <c r="E45" s="14">
        <v>1</v>
      </c>
      <c r="F45" s="15">
        <v>656.76</v>
      </c>
      <c r="G45" s="15">
        <f t="shared" si="0"/>
        <v>656.76</v>
      </c>
      <c r="H45" s="16">
        <v>2075.3616000000002</v>
      </c>
      <c r="I45" s="16">
        <f t="shared" si="1"/>
        <v>2075.3616000000002</v>
      </c>
      <c r="J45" s="17">
        <f t="shared" si="2"/>
        <v>2732.1216000000004</v>
      </c>
      <c r="K45" s="89"/>
      <c r="L45" s="17">
        <f t="shared" si="3"/>
        <v>2732.1216000000004</v>
      </c>
    </row>
    <row r="46" spans="1:12" s="18" customFormat="1" ht="15" customHeight="1">
      <c r="A46" s="72"/>
      <c r="B46" s="19" t="s">
        <v>360</v>
      </c>
      <c r="C46" s="68">
        <v>437.84000000000003</v>
      </c>
      <c r="D46" s="13" t="s">
        <v>0</v>
      </c>
      <c r="E46" s="14">
        <v>1</v>
      </c>
      <c r="F46" s="15">
        <v>656.76</v>
      </c>
      <c r="G46" s="15">
        <f t="shared" si="0"/>
        <v>656.76</v>
      </c>
      <c r="H46" s="16">
        <v>2075.3616000000002</v>
      </c>
      <c r="I46" s="16">
        <f t="shared" si="1"/>
        <v>2075.3616000000002</v>
      </c>
      <c r="J46" s="17">
        <f t="shared" si="2"/>
        <v>2732.1216000000004</v>
      </c>
      <c r="K46" s="89"/>
      <c r="L46" s="17">
        <f t="shared" si="3"/>
        <v>2732.1216000000004</v>
      </c>
    </row>
    <row r="47" spans="1:12" s="18" customFormat="1" ht="15" customHeight="1">
      <c r="A47" s="72"/>
      <c r="B47" s="19" t="s">
        <v>361</v>
      </c>
      <c r="C47" s="68">
        <v>530.4</v>
      </c>
      <c r="D47" s="13" t="s">
        <v>0</v>
      </c>
      <c r="E47" s="14">
        <v>1</v>
      </c>
      <c r="F47" s="15">
        <v>795.59999999999991</v>
      </c>
      <c r="G47" s="15">
        <f t="shared" si="0"/>
        <v>795.59999999999991</v>
      </c>
      <c r="H47" s="16">
        <v>2514.096</v>
      </c>
      <c r="I47" s="16">
        <f t="shared" si="1"/>
        <v>2514.096</v>
      </c>
      <c r="J47" s="17">
        <f t="shared" si="2"/>
        <v>3309.6959999999999</v>
      </c>
      <c r="K47" s="89"/>
      <c r="L47" s="17">
        <f t="shared" si="3"/>
        <v>3309.6959999999999</v>
      </c>
    </row>
    <row r="48" spans="1:12" s="18" customFormat="1" ht="15" customHeight="1">
      <c r="A48" s="72"/>
      <c r="B48" s="19" t="s">
        <v>362</v>
      </c>
      <c r="C48" s="68">
        <v>625.04000000000008</v>
      </c>
      <c r="D48" s="13" t="s">
        <v>0</v>
      </c>
      <c r="E48" s="14">
        <v>1</v>
      </c>
      <c r="F48" s="15">
        <v>937.56000000000017</v>
      </c>
      <c r="G48" s="15">
        <f t="shared" si="0"/>
        <v>937.56000000000017</v>
      </c>
      <c r="H48" s="16">
        <v>2962.6896000000006</v>
      </c>
      <c r="I48" s="16">
        <f t="shared" si="1"/>
        <v>2962.6896000000006</v>
      </c>
      <c r="J48" s="17">
        <f t="shared" si="2"/>
        <v>3900.249600000001</v>
      </c>
      <c r="K48" s="89"/>
      <c r="L48" s="17">
        <f t="shared" si="3"/>
        <v>3900.249600000001</v>
      </c>
    </row>
    <row r="49" spans="1:12" s="18" customFormat="1" ht="15" customHeight="1">
      <c r="A49" s="72"/>
      <c r="B49" s="19" t="s">
        <v>363</v>
      </c>
      <c r="C49" s="68">
        <v>625.04000000000008</v>
      </c>
      <c r="D49" s="13" t="s">
        <v>0</v>
      </c>
      <c r="E49" s="14">
        <v>1</v>
      </c>
      <c r="F49" s="15">
        <v>937.56000000000017</v>
      </c>
      <c r="G49" s="15">
        <f t="shared" si="0"/>
        <v>937.56000000000017</v>
      </c>
      <c r="H49" s="16">
        <v>2962.6896000000006</v>
      </c>
      <c r="I49" s="16">
        <f t="shared" si="1"/>
        <v>2962.6896000000006</v>
      </c>
      <c r="J49" s="17">
        <f t="shared" si="2"/>
        <v>3900.249600000001</v>
      </c>
      <c r="K49" s="89"/>
      <c r="L49" s="17">
        <f t="shared" si="3"/>
        <v>3900.249600000001</v>
      </c>
    </row>
    <row r="50" spans="1:12" s="18" customFormat="1" ht="15" customHeight="1">
      <c r="A50" s="12" t="s">
        <v>47</v>
      </c>
      <c r="B50" s="19" t="s">
        <v>116</v>
      </c>
      <c r="C50" s="67"/>
      <c r="D50" s="13" t="s">
        <v>1</v>
      </c>
      <c r="E50" s="14">
        <v>1</v>
      </c>
      <c r="F50" s="15">
        <v>1.5</v>
      </c>
      <c r="G50" s="15">
        <f t="shared" si="0"/>
        <v>1.5</v>
      </c>
      <c r="H50" s="16">
        <v>13.53</v>
      </c>
      <c r="I50" s="16">
        <f t="shared" si="1"/>
        <v>13.53</v>
      </c>
      <c r="J50" s="17">
        <f t="shared" si="2"/>
        <v>15.03</v>
      </c>
      <c r="K50" s="89"/>
      <c r="L50" s="17">
        <f t="shared" si="3"/>
        <v>15.03</v>
      </c>
    </row>
    <row r="51" spans="1:12" s="18" customFormat="1" ht="15" customHeight="1">
      <c r="A51" s="21" t="s">
        <v>13</v>
      </c>
      <c r="B51" s="53" t="s">
        <v>373</v>
      </c>
      <c r="C51" s="67"/>
      <c r="D51" s="22" t="s">
        <v>2</v>
      </c>
      <c r="E51" s="14">
        <v>1</v>
      </c>
      <c r="F51" s="15">
        <v>429.70200000000006</v>
      </c>
      <c r="G51" s="15">
        <f t="shared" si="0"/>
        <v>429.70200000000006</v>
      </c>
      <c r="H51" s="16">
        <v>45.118710000000007</v>
      </c>
      <c r="I51" s="16">
        <f t="shared" si="1"/>
        <v>45.118710000000007</v>
      </c>
      <c r="J51" s="17">
        <f t="shared" si="2"/>
        <v>474.82071000000008</v>
      </c>
      <c r="K51" s="89"/>
      <c r="L51" s="17">
        <f t="shared" si="3"/>
        <v>474.82071000000008</v>
      </c>
    </row>
    <row r="52" spans="1:12" s="18" customFormat="1" ht="15" customHeight="1">
      <c r="A52" s="20"/>
      <c r="B52" s="53" t="s">
        <v>374</v>
      </c>
      <c r="C52" s="67"/>
      <c r="D52" s="22" t="s">
        <v>2</v>
      </c>
      <c r="E52" s="14">
        <v>1</v>
      </c>
      <c r="F52" s="15">
        <v>440.71650000000005</v>
      </c>
      <c r="G52" s="15">
        <f t="shared" si="0"/>
        <v>440.71650000000005</v>
      </c>
      <c r="H52" s="16">
        <v>46.275232500000008</v>
      </c>
      <c r="I52" s="16">
        <f t="shared" si="1"/>
        <v>46.275232500000008</v>
      </c>
      <c r="J52" s="17">
        <f t="shared" si="2"/>
        <v>486.99173250000007</v>
      </c>
      <c r="K52" s="89"/>
      <c r="L52" s="17">
        <f t="shared" si="3"/>
        <v>486.99173250000007</v>
      </c>
    </row>
    <row r="53" spans="1:12" s="18" customFormat="1" ht="15" customHeight="1">
      <c r="A53" s="20"/>
      <c r="B53" s="53" t="s">
        <v>375</v>
      </c>
      <c r="C53" s="67"/>
      <c r="D53" s="22" t="s">
        <v>2</v>
      </c>
      <c r="E53" s="14">
        <v>1</v>
      </c>
      <c r="F53" s="15">
        <v>455.40600000000006</v>
      </c>
      <c r="G53" s="15">
        <f t="shared" si="0"/>
        <v>455.40600000000006</v>
      </c>
      <c r="H53" s="16">
        <v>47.817630000000015</v>
      </c>
      <c r="I53" s="16">
        <f t="shared" si="1"/>
        <v>47.817630000000015</v>
      </c>
      <c r="J53" s="17">
        <f t="shared" si="2"/>
        <v>503.22363000000007</v>
      </c>
      <c r="K53" s="89"/>
      <c r="L53" s="17">
        <f t="shared" si="3"/>
        <v>503.22363000000007</v>
      </c>
    </row>
    <row r="54" spans="1:12" s="18" customFormat="1" ht="15" customHeight="1">
      <c r="A54" s="20"/>
      <c r="B54" s="53" t="s">
        <v>376</v>
      </c>
      <c r="C54" s="67"/>
      <c r="D54" s="22" t="s">
        <v>2</v>
      </c>
      <c r="E54" s="14">
        <v>1</v>
      </c>
      <c r="F54" s="15">
        <v>613.3365</v>
      </c>
      <c r="G54" s="15">
        <f t="shared" si="0"/>
        <v>613.3365</v>
      </c>
      <c r="H54" s="16">
        <v>64.400332500000005</v>
      </c>
      <c r="I54" s="16">
        <f t="shared" si="1"/>
        <v>64.400332500000005</v>
      </c>
      <c r="J54" s="17">
        <f t="shared" si="2"/>
        <v>677.73683249999999</v>
      </c>
      <c r="K54" s="89"/>
      <c r="L54" s="17">
        <f t="shared" si="3"/>
        <v>677.73683249999999</v>
      </c>
    </row>
    <row r="55" spans="1:12" s="18" customFormat="1" ht="15" customHeight="1">
      <c r="A55" s="20"/>
      <c r="B55" s="53" t="s">
        <v>377</v>
      </c>
      <c r="C55" s="67"/>
      <c r="D55" s="22" t="s">
        <v>2</v>
      </c>
      <c r="E55" s="14">
        <v>1</v>
      </c>
      <c r="F55" s="15">
        <v>741.87749999999994</v>
      </c>
      <c r="G55" s="15">
        <f t="shared" si="0"/>
        <v>741.87749999999994</v>
      </c>
      <c r="H55" s="16">
        <v>77.897137499999999</v>
      </c>
      <c r="I55" s="16">
        <f t="shared" si="1"/>
        <v>77.897137499999999</v>
      </c>
      <c r="J55" s="17">
        <f t="shared" si="2"/>
        <v>819.77463749999993</v>
      </c>
      <c r="K55" s="89"/>
      <c r="L55" s="17">
        <f t="shared" si="3"/>
        <v>819.77463749999993</v>
      </c>
    </row>
    <row r="56" spans="1:12" s="18" customFormat="1" ht="15" customHeight="1">
      <c r="A56" s="20"/>
      <c r="B56" s="53" t="s">
        <v>432</v>
      </c>
      <c r="C56" s="67"/>
      <c r="D56" s="22" t="s">
        <v>2</v>
      </c>
      <c r="E56" s="14">
        <v>1</v>
      </c>
      <c r="F56" s="15">
        <v>279.12149999999997</v>
      </c>
      <c r="G56" s="15">
        <f t="shared" si="0"/>
        <v>279.12149999999997</v>
      </c>
      <c r="H56" s="16">
        <v>29.307757499999997</v>
      </c>
      <c r="I56" s="16">
        <f t="shared" si="1"/>
        <v>29.307757499999997</v>
      </c>
      <c r="J56" s="17">
        <f t="shared" si="2"/>
        <v>308.42925749999995</v>
      </c>
      <c r="K56" s="89"/>
      <c r="L56" s="17">
        <f t="shared" si="3"/>
        <v>308.42925749999995</v>
      </c>
    </row>
    <row r="57" spans="1:12" s="18" customFormat="1" ht="15" customHeight="1">
      <c r="A57" s="20"/>
      <c r="B57" s="53" t="s">
        <v>378</v>
      </c>
      <c r="C57" s="67"/>
      <c r="D57" s="22" t="s">
        <v>2</v>
      </c>
      <c r="E57" s="14">
        <v>1</v>
      </c>
      <c r="F57" s="15">
        <v>334.21500000000003</v>
      </c>
      <c r="G57" s="15">
        <f t="shared" si="0"/>
        <v>334.21500000000003</v>
      </c>
      <c r="H57" s="16">
        <v>35.092575000000004</v>
      </c>
      <c r="I57" s="16">
        <f t="shared" si="1"/>
        <v>35.092575000000004</v>
      </c>
      <c r="J57" s="17">
        <f t="shared" si="2"/>
        <v>369.30757500000004</v>
      </c>
      <c r="K57" s="89"/>
      <c r="L57" s="17">
        <f t="shared" si="3"/>
        <v>369.30757500000004</v>
      </c>
    </row>
    <row r="58" spans="1:12" s="18" customFormat="1" ht="15" customHeight="1">
      <c r="A58" s="20"/>
      <c r="B58" s="53" t="s">
        <v>379</v>
      </c>
      <c r="C58" s="67"/>
      <c r="D58" s="22" t="s">
        <v>2</v>
      </c>
      <c r="E58" s="14">
        <v>1</v>
      </c>
      <c r="F58" s="15">
        <v>345.22950000000003</v>
      </c>
      <c r="G58" s="15">
        <f t="shared" si="0"/>
        <v>345.22950000000003</v>
      </c>
      <c r="H58" s="16">
        <v>36.249097500000005</v>
      </c>
      <c r="I58" s="16">
        <f t="shared" si="1"/>
        <v>36.249097500000005</v>
      </c>
      <c r="J58" s="17">
        <f t="shared" si="2"/>
        <v>381.47859750000003</v>
      </c>
      <c r="K58" s="89"/>
      <c r="L58" s="17">
        <f t="shared" si="3"/>
        <v>381.47859750000003</v>
      </c>
    </row>
    <row r="59" spans="1:12" s="18" customFormat="1" ht="15" customHeight="1">
      <c r="A59" s="20"/>
      <c r="B59" s="53" t="s">
        <v>380</v>
      </c>
      <c r="C59" s="67"/>
      <c r="D59" s="22" t="s">
        <v>2</v>
      </c>
      <c r="E59" s="14">
        <v>1</v>
      </c>
      <c r="F59" s="15">
        <v>363.59399999999999</v>
      </c>
      <c r="G59" s="15">
        <f t="shared" si="0"/>
        <v>363.59399999999999</v>
      </c>
      <c r="H59" s="16">
        <v>38.177370000000003</v>
      </c>
      <c r="I59" s="16">
        <f t="shared" si="1"/>
        <v>38.177370000000003</v>
      </c>
      <c r="J59" s="17">
        <f t="shared" si="2"/>
        <v>401.77136999999999</v>
      </c>
      <c r="K59" s="89"/>
      <c r="L59" s="17">
        <f t="shared" si="3"/>
        <v>401.77136999999999</v>
      </c>
    </row>
    <row r="60" spans="1:12" s="18" customFormat="1" ht="15" customHeight="1">
      <c r="A60" s="20"/>
      <c r="B60" s="53" t="s">
        <v>381</v>
      </c>
      <c r="C60" s="67"/>
      <c r="D60" s="22" t="s">
        <v>2</v>
      </c>
      <c r="E60" s="14">
        <v>1</v>
      </c>
      <c r="F60" s="15">
        <v>378.2835</v>
      </c>
      <c r="G60" s="15">
        <f t="shared" si="0"/>
        <v>378.2835</v>
      </c>
      <c r="H60" s="16">
        <v>39.719767500000003</v>
      </c>
      <c r="I60" s="16">
        <f t="shared" si="1"/>
        <v>39.719767500000003</v>
      </c>
      <c r="J60" s="17">
        <f t="shared" si="2"/>
        <v>418.00326749999999</v>
      </c>
      <c r="K60" s="89"/>
      <c r="L60" s="17">
        <f t="shared" si="3"/>
        <v>418.00326749999999</v>
      </c>
    </row>
    <row r="61" spans="1:12" s="18" customFormat="1" ht="15" customHeight="1">
      <c r="A61" s="20"/>
      <c r="B61" s="53" t="s">
        <v>382</v>
      </c>
      <c r="C61" s="67"/>
      <c r="D61" s="22" t="s">
        <v>2</v>
      </c>
      <c r="E61" s="14">
        <v>1</v>
      </c>
      <c r="F61" s="15">
        <v>392.97300000000001</v>
      </c>
      <c r="G61" s="15">
        <f t="shared" si="0"/>
        <v>392.97300000000001</v>
      </c>
      <c r="H61" s="16">
        <v>41.26216500000001</v>
      </c>
      <c r="I61" s="16">
        <f t="shared" si="1"/>
        <v>41.26216500000001</v>
      </c>
      <c r="J61" s="17">
        <f t="shared" si="2"/>
        <v>434.23516500000005</v>
      </c>
      <c r="K61" s="89"/>
      <c r="L61" s="17">
        <f t="shared" si="3"/>
        <v>434.23516500000005</v>
      </c>
    </row>
    <row r="62" spans="1:12" s="18" customFormat="1" ht="15" customHeight="1">
      <c r="A62" s="20"/>
      <c r="B62" s="53" t="s">
        <v>383</v>
      </c>
      <c r="C62" s="67"/>
      <c r="D62" s="22" t="s">
        <v>2</v>
      </c>
      <c r="E62" s="14">
        <v>1</v>
      </c>
      <c r="F62" s="15">
        <v>407.66250000000002</v>
      </c>
      <c r="G62" s="15">
        <f t="shared" si="0"/>
        <v>407.66250000000002</v>
      </c>
      <c r="H62" s="16">
        <v>42.80456250000001</v>
      </c>
      <c r="I62" s="16">
        <f t="shared" si="1"/>
        <v>42.80456250000001</v>
      </c>
      <c r="J62" s="17">
        <f t="shared" si="2"/>
        <v>450.46706250000005</v>
      </c>
      <c r="K62" s="89"/>
      <c r="L62" s="17">
        <f t="shared" si="3"/>
        <v>450.46706250000005</v>
      </c>
    </row>
    <row r="63" spans="1:12" s="18" customFormat="1" ht="15" customHeight="1">
      <c r="A63" s="20"/>
      <c r="B63" s="53" t="s">
        <v>384</v>
      </c>
      <c r="C63" s="67"/>
      <c r="D63" s="22" t="s">
        <v>2</v>
      </c>
      <c r="E63" s="14">
        <v>1</v>
      </c>
      <c r="F63" s="15">
        <v>492.13499999999999</v>
      </c>
      <c r="G63" s="15">
        <f t="shared" si="0"/>
        <v>492.13499999999999</v>
      </c>
      <c r="H63" s="16">
        <v>51.674175000000005</v>
      </c>
      <c r="I63" s="16">
        <f t="shared" si="1"/>
        <v>51.674175000000005</v>
      </c>
      <c r="J63" s="17">
        <f t="shared" si="2"/>
        <v>543.80917499999998</v>
      </c>
      <c r="K63" s="89"/>
      <c r="L63" s="17">
        <f t="shared" si="3"/>
        <v>543.80917499999998</v>
      </c>
    </row>
    <row r="64" spans="1:12" s="18" customFormat="1" ht="15" customHeight="1">
      <c r="A64" s="20"/>
      <c r="B64" s="53" t="s">
        <v>385</v>
      </c>
      <c r="C64" s="67"/>
      <c r="D64" s="22" t="s">
        <v>2</v>
      </c>
      <c r="E64" s="14">
        <v>1</v>
      </c>
      <c r="F64" s="15">
        <v>528.86400000000003</v>
      </c>
      <c r="G64" s="15">
        <f t="shared" si="0"/>
        <v>528.86400000000003</v>
      </c>
      <c r="H64" s="16">
        <v>55.530720000000009</v>
      </c>
      <c r="I64" s="16">
        <f t="shared" si="1"/>
        <v>55.530720000000009</v>
      </c>
      <c r="J64" s="17">
        <f t="shared" si="2"/>
        <v>584.39472000000001</v>
      </c>
      <c r="K64" s="89"/>
      <c r="L64" s="17">
        <f t="shared" si="3"/>
        <v>584.39472000000001</v>
      </c>
    </row>
    <row r="65" spans="1:12" s="18" customFormat="1" ht="15" customHeight="1">
      <c r="A65" s="20"/>
      <c r="B65" s="53" t="s">
        <v>386</v>
      </c>
      <c r="C65" s="67"/>
      <c r="D65" s="22" t="s">
        <v>2</v>
      </c>
      <c r="E65" s="14">
        <v>1</v>
      </c>
      <c r="F65" s="15">
        <v>800.63549999999998</v>
      </c>
      <c r="G65" s="15">
        <f t="shared" si="0"/>
        <v>800.63549999999998</v>
      </c>
      <c r="H65" s="16">
        <v>84.066727500000013</v>
      </c>
      <c r="I65" s="16">
        <f t="shared" si="1"/>
        <v>84.066727500000013</v>
      </c>
      <c r="J65" s="17">
        <f t="shared" si="2"/>
        <v>884.70222749999994</v>
      </c>
      <c r="K65" s="89"/>
      <c r="L65" s="17">
        <f t="shared" si="3"/>
        <v>884.70222749999994</v>
      </c>
    </row>
    <row r="66" spans="1:12" s="18" customFormat="1" ht="15" customHeight="1">
      <c r="A66" s="20"/>
      <c r="B66" s="53" t="s">
        <v>387</v>
      </c>
      <c r="C66" s="67"/>
      <c r="D66" s="22" t="s">
        <v>2</v>
      </c>
      <c r="E66" s="14">
        <v>1</v>
      </c>
      <c r="F66" s="15">
        <v>396.64800000000002</v>
      </c>
      <c r="G66" s="15">
        <f t="shared" si="0"/>
        <v>396.64800000000002</v>
      </c>
      <c r="H66" s="16">
        <v>41.648040000000009</v>
      </c>
      <c r="I66" s="16">
        <f t="shared" si="1"/>
        <v>41.648040000000009</v>
      </c>
      <c r="J66" s="17">
        <f t="shared" si="2"/>
        <v>438.29604000000006</v>
      </c>
      <c r="K66" s="89"/>
      <c r="L66" s="17">
        <f t="shared" si="3"/>
        <v>438.29604000000006</v>
      </c>
    </row>
    <row r="67" spans="1:12" s="18" customFormat="1" ht="15" customHeight="1">
      <c r="A67" s="20"/>
      <c r="B67" s="53" t="s">
        <v>388</v>
      </c>
      <c r="C67" s="67"/>
      <c r="D67" s="22" t="s">
        <v>2</v>
      </c>
      <c r="E67" s="14">
        <v>1</v>
      </c>
      <c r="F67" s="15">
        <v>415.01250000000005</v>
      </c>
      <c r="G67" s="15">
        <f t="shared" ref="G67:G133" si="4">+E67*F67</f>
        <v>415.01250000000005</v>
      </c>
      <c r="H67" s="16">
        <v>43.576312500000007</v>
      </c>
      <c r="I67" s="16">
        <f t="shared" ref="I67:I133" si="5">+H67*E67</f>
        <v>43.576312500000007</v>
      </c>
      <c r="J67" s="17">
        <f t="shared" ref="J67:J133" si="6">+G67+I67</f>
        <v>458.58881250000007</v>
      </c>
      <c r="K67" s="89"/>
      <c r="L67" s="17">
        <f t="shared" si="3"/>
        <v>458.58881250000007</v>
      </c>
    </row>
    <row r="68" spans="1:12" s="18" customFormat="1" ht="15" customHeight="1">
      <c r="A68" s="20"/>
      <c r="B68" s="53" t="s">
        <v>389</v>
      </c>
      <c r="C68" s="67"/>
      <c r="D68" s="22" t="s">
        <v>2</v>
      </c>
      <c r="E68" s="14">
        <v>1</v>
      </c>
      <c r="F68" s="15">
        <v>425.51250000000005</v>
      </c>
      <c r="G68" s="15">
        <f t="shared" si="4"/>
        <v>425.51250000000005</v>
      </c>
      <c r="H68" s="16">
        <v>44.678812500000014</v>
      </c>
      <c r="I68" s="16">
        <f t="shared" si="5"/>
        <v>44.678812500000014</v>
      </c>
      <c r="J68" s="17">
        <f t="shared" si="6"/>
        <v>470.19131250000004</v>
      </c>
      <c r="K68" s="89"/>
      <c r="L68" s="17">
        <f t="shared" ref="L68:L131" si="7">J68-(J68*K68)</f>
        <v>470.19131250000004</v>
      </c>
    </row>
    <row r="69" spans="1:12" ht="15" customHeight="1">
      <c r="A69" s="21" t="s">
        <v>13</v>
      </c>
      <c r="B69" s="19" t="s">
        <v>419</v>
      </c>
      <c r="C69" s="67">
        <v>77</v>
      </c>
      <c r="D69" s="22" t="s">
        <v>2</v>
      </c>
      <c r="E69" s="14">
        <v>1</v>
      </c>
      <c r="F69" s="15">
        <v>261.7</v>
      </c>
      <c r="G69" s="15">
        <f t="shared" si="4"/>
        <v>261.7</v>
      </c>
      <c r="H69" s="16">
        <v>130.49960000000002</v>
      </c>
      <c r="I69" s="16">
        <f t="shared" si="5"/>
        <v>130.49960000000002</v>
      </c>
      <c r="J69" s="17">
        <f t="shared" si="6"/>
        <v>392.19960000000003</v>
      </c>
      <c r="K69" s="89"/>
      <c r="L69" s="17">
        <f t="shared" si="7"/>
        <v>392.19960000000003</v>
      </c>
    </row>
    <row r="70" spans="1:12" ht="15" customHeight="1">
      <c r="A70" s="23"/>
      <c r="B70" s="19" t="s">
        <v>117</v>
      </c>
      <c r="C70" s="67">
        <v>90</v>
      </c>
      <c r="D70" s="22" t="s">
        <v>2</v>
      </c>
      <c r="E70" s="14">
        <v>1</v>
      </c>
      <c r="F70" s="15">
        <v>305.8</v>
      </c>
      <c r="G70" s="15">
        <f t="shared" si="4"/>
        <v>305.8</v>
      </c>
      <c r="H70" s="16">
        <v>152.53200000000001</v>
      </c>
      <c r="I70" s="16">
        <f t="shared" si="5"/>
        <v>152.53200000000001</v>
      </c>
      <c r="J70" s="17">
        <f t="shared" si="6"/>
        <v>458.33199999999999</v>
      </c>
      <c r="K70" s="89"/>
      <c r="L70" s="17">
        <f t="shared" si="7"/>
        <v>458.33199999999999</v>
      </c>
    </row>
    <row r="71" spans="1:12" ht="15" customHeight="1">
      <c r="A71" s="23"/>
      <c r="B71" s="19" t="s">
        <v>118</v>
      </c>
      <c r="C71" s="67">
        <v>93</v>
      </c>
      <c r="D71" s="22" t="s">
        <v>2</v>
      </c>
      <c r="E71" s="14">
        <v>1</v>
      </c>
      <c r="F71" s="15">
        <v>316</v>
      </c>
      <c r="G71" s="15">
        <f t="shared" si="4"/>
        <v>316</v>
      </c>
      <c r="H71" s="16">
        <v>157.6164</v>
      </c>
      <c r="I71" s="16">
        <f t="shared" si="5"/>
        <v>157.6164</v>
      </c>
      <c r="J71" s="17">
        <f t="shared" si="6"/>
        <v>473.6164</v>
      </c>
      <c r="K71" s="89"/>
      <c r="L71" s="17">
        <f t="shared" si="7"/>
        <v>473.6164</v>
      </c>
    </row>
    <row r="72" spans="1:12" ht="15" customHeight="1">
      <c r="A72" s="23"/>
      <c r="B72" s="19" t="s">
        <v>119</v>
      </c>
      <c r="C72" s="67">
        <v>95</v>
      </c>
      <c r="D72" s="22" t="s">
        <v>2</v>
      </c>
      <c r="E72" s="14">
        <v>1</v>
      </c>
      <c r="F72" s="15">
        <v>322.8</v>
      </c>
      <c r="G72" s="15">
        <f t="shared" si="4"/>
        <v>322.8</v>
      </c>
      <c r="H72" s="16">
        <v>161.006</v>
      </c>
      <c r="I72" s="16">
        <f t="shared" si="5"/>
        <v>161.006</v>
      </c>
      <c r="J72" s="17">
        <f t="shared" si="6"/>
        <v>483.80600000000004</v>
      </c>
      <c r="K72" s="89"/>
      <c r="L72" s="17">
        <f t="shared" si="7"/>
        <v>483.80600000000004</v>
      </c>
    </row>
    <row r="73" spans="1:12" ht="15" customHeight="1">
      <c r="A73" s="23"/>
      <c r="B73" s="19" t="s">
        <v>120</v>
      </c>
      <c r="C73" s="67">
        <v>133</v>
      </c>
      <c r="D73" s="22" t="s">
        <v>2</v>
      </c>
      <c r="E73" s="14">
        <v>1</v>
      </c>
      <c r="F73" s="15">
        <v>451.9</v>
      </c>
      <c r="G73" s="15">
        <f t="shared" si="4"/>
        <v>451.9</v>
      </c>
      <c r="H73" s="16">
        <v>225.4084</v>
      </c>
      <c r="I73" s="16">
        <f t="shared" si="5"/>
        <v>225.4084</v>
      </c>
      <c r="J73" s="17">
        <f t="shared" si="6"/>
        <v>677.30840000000001</v>
      </c>
      <c r="K73" s="89"/>
      <c r="L73" s="17">
        <f t="shared" si="7"/>
        <v>677.30840000000001</v>
      </c>
    </row>
    <row r="74" spans="1:12" ht="15" customHeight="1">
      <c r="A74" s="23"/>
      <c r="B74" s="19" t="s">
        <v>121</v>
      </c>
      <c r="C74" s="67">
        <v>135</v>
      </c>
      <c r="D74" s="22" t="s">
        <v>2</v>
      </c>
      <c r="E74" s="14">
        <v>1</v>
      </c>
      <c r="F74" s="15">
        <v>458.7</v>
      </c>
      <c r="G74" s="15">
        <f t="shared" si="4"/>
        <v>458.7</v>
      </c>
      <c r="H74" s="16">
        <v>228.798</v>
      </c>
      <c r="I74" s="16">
        <f t="shared" si="5"/>
        <v>228.798</v>
      </c>
      <c r="J74" s="17">
        <f t="shared" si="6"/>
        <v>687.49800000000005</v>
      </c>
      <c r="K74" s="89"/>
      <c r="L74" s="17">
        <f t="shared" si="7"/>
        <v>687.49800000000005</v>
      </c>
    </row>
    <row r="75" spans="1:12" ht="15" customHeight="1">
      <c r="A75" s="23"/>
      <c r="B75" s="19" t="s">
        <v>122</v>
      </c>
      <c r="C75" s="67">
        <v>138</v>
      </c>
      <c r="D75" s="22" t="s">
        <v>2</v>
      </c>
      <c r="E75" s="14">
        <v>1</v>
      </c>
      <c r="F75" s="15">
        <v>468.9</v>
      </c>
      <c r="G75" s="15">
        <f t="shared" si="4"/>
        <v>468.9</v>
      </c>
      <c r="H75" s="16">
        <v>233.88240000000002</v>
      </c>
      <c r="I75" s="16">
        <f t="shared" si="5"/>
        <v>233.88240000000002</v>
      </c>
      <c r="J75" s="17">
        <f t="shared" si="6"/>
        <v>702.78240000000005</v>
      </c>
      <c r="K75" s="89"/>
      <c r="L75" s="17">
        <f t="shared" si="7"/>
        <v>702.78240000000005</v>
      </c>
    </row>
    <row r="76" spans="1:12" ht="15" customHeight="1">
      <c r="A76" s="23"/>
      <c r="B76" s="19" t="s">
        <v>123</v>
      </c>
      <c r="C76" s="67">
        <v>149</v>
      </c>
      <c r="D76" s="22" t="s">
        <v>2</v>
      </c>
      <c r="E76" s="14">
        <v>1</v>
      </c>
      <c r="F76" s="15">
        <v>506.3</v>
      </c>
      <c r="G76" s="15">
        <f t="shared" si="4"/>
        <v>506.3</v>
      </c>
      <c r="H76" s="16">
        <v>252.52520000000001</v>
      </c>
      <c r="I76" s="16">
        <f t="shared" si="5"/>
        <v>252.52520000000001</v>
      </c>
      <c r="J76" s="17">
        <f t="shared" si="6"/>
        <v>758.8252</v>
      </c>
      <c r="K76" s="89"/>
      <c r="L76" s="17">
        <f t="shared" si="7"/>
        <v>758.8252</v>
      </c>
    </row>
    <row r="77" spans="1:12" ht="15" customHeight="1">
      <c r="A77" s="23"/>
      <c r="B77" s="19" t="s">
        <v>124</v>
      </c>
      <c r="C77" s="67">
        <v>152</v>
      </c>
      <c r="D77" s="22" t="s">
        <v>2</v>
      </c>
      <c r="E77" s="14">
        <v>1</v>
      </c>
      <c r="F77" s="15">
        <v>516.4</v>
      </c>
      <c r="G77" s="15">
        <f t="shared" si="4"/>
        <v>516.4</v>
      </c>
      <c r="H77" s="16">
        <v>257.6096</v>
      </c>
      <c r="I77" s="16">
        <f t="shared" si="5"/>
        <v>257.6096</v>
      </c>
      <c r="J77" s="17">
        <f t="shared" si="6"/>
        <v>774.00959999999998</v>
      </c>
      <c r="K77" s="89"/>
      <c r="L77" s="17">
        <f t="shared" si="7"/>
        <v>774.00959999999998</v>
      </c>
    </row>
    <row r="78" spans="1:12" ht="15" customHeight="1">
      <c r="A78" s="23"/>
      <c r="B78" s="19" t="s">
        <v>125</v>
      </c>
      <c r="C78" s="67">
        <v>154</v>
      </c>
      <c r="D78" s="22" t="s">
        <v>2</v>
      </c>
      <c r="E78" s="14">
        <v>1</v>
      </c>
      <c r="F78" s="15">
        <v>523.20000000000005</v>
      </c>
      <c r="G78" s="15">
        <f t="shared" si="4"/>
        <v>523.20000000000005</v>
      </c>
      <c r="H78" s="16">
        <v>260.99920000000003</v>
      </c>
      <c r="I78" s="16">
        <f t="shared" si="5"/>
        <v>260.99920000000003</v>
      </c>
      <c r="J78" s="17">
        <f t="shared" si="6"/>
        <v>784.19920000000002</v>
      </c>
      <c r="K78" s="89"/>
      <c r="L78" s="17">
        <f t="shared" si="7"/>
        <v>784.19920000000002</v>
      </c>
    </row>
    <row r="79" spans="1:12" ht="15" customHeight="1">
      <c r="A79" s="23"/>
      <c r="B79" s="19" t="s">
        <v>126</v>
      </c>
      <c r="C79" s="67">
        <v>186</v>
      </c>
      <c r="D79" s="22" t="s">
        <v>2</v>
      </c>
      <c r="E79" s="14">
        <v>1</v>
      </c>
      <c r="F79" s="15">
        <v>632</v>
      </c>
      <c r="G79" s="15">
        <f t="shared" si="4"/>
        <v>632</v>
      </c>
      <c r="H79" s="16">
        <v>315.2328</v>
      </c>
      <c r="I79" s="16">
        <f t="shared" si="5"/>
        <v>315.2328</v>
      </c>
      <c r="J79" s="17">
        <f t="shared" si="6"/>
        <v>947.2328</v>
      </c>
      <c r="K79" s="89"/>
      <c r="L79" s="17">
        <f t="shared" si="7"/>
        <v>947.2328</v>
      </c>
    </row>
    <row r="80" spans="1:12" ht="15" customHeight="1">
      <c r="A80" s="23"/>
      <c r="B80" s="19" t="s">
        <v>127</v>
      </c>
      <c r="C80" s="67">
        <v>209</v>
      </c>
      <c r="D80" s="22" t="s">
        <v>2</v>
      </c>
      <c r="E80" s="14">
        <v>1</v>
      </c>
      <c r="F80" s="15">
        <v>710.1</v>
      </c>
      <c r="G80" s="15">
        <f t="shared" si="4"/>
        <v>710.1</v>
      </c>
      <c r="H80" s="16">
        <v>354.21320000000003</v>
      </c>
      <c r="I80" s="16">
        <f t="shared" si="5"/>
        <v>354.21320000000003</v>
      </c>
      <c r="J80" s="17">
        <f t="shared" si="6"/>
        <v>1064.3132000000001</v>
      </c>
      <c r="K80" s="89"/>
      <c r="L80" s="17">
        <f t="shared" si="7"/>
        <v>1064.3132000000001</v>
      </c>
    </row>
    <row r="81" spans="1:12" s="18" customFormat="1" ht="15" customHeight="1">
      <c r="A81" s="20"/>
      <c r="B81" s="19" t="s">
        <v>128</v>
      </c>
      <c r="C81" s="67">
        <v>101</v>
      </c>
      <c r="D81" s="13" t="s">
        <v>2</v>
      </c>
      <c r="E81" s="14">
        <v>1</v>
      </c>
      <c r="F81" s="15">
        <v>343.2</v>
      </c>
      <c r="G81" s="15">
        <f t="shared" si="4"/>
        <v>343.2</v>
      </c>
      <c r="H81" s="16">
        <v>171.1748</v>
      </c>
      <c r="I81" s="16">
        <f t="shared" si="5"/>
        <v>171.1748</v>
      </c>
      <c r="J81" s="17">
        <f t="shared" ref="J81:J90" si="8">+G81+I81</f>
        <v>514.37480000000005</v>
      </c>
      <c r="K81" s="89"/>
      <c r="L81" s="17">
        <f t="shared" si="7"/>
        <v>514.37480000000005</v>
      </c>
    </row>
    <row r="82" spans="1:12" s="18" customFormat="1" ht="15" customHeight="1">
      <c r="A82" s="20"/>
      <c r="B82" s="19" t="s">
        <v>693</v>
      </c>
      <c r="C82" s="67">
        <v>106</v>
      </c>
      <c r="D82" s="22" t="s">
        <v>2</v>
      </c>
      <c r="E82" s="14">
        <v>1</v>
      </c>
      <c r="F82" s="15">
        <v>360.1</v>
      </c>
      <c r="G82" s="15">
        <f t="shared" si="4"/>
        <v>360.1</v>
      </c>
      <c r="H82" s="16">
        <v>179.64880000000002</v>
      </c>
      <c r="I82" s="16">
        <f t="shared" si="5"/>
        <v>179.64880000000002</v>
      </c>
      <c r="J82" s="17">
        <f t="shared" si="8"/>
        <v>539.74880000000007</v>
      </c>
      <c r="K82" s="89"/>
      <c r="L82" s="17">
        <f t="shared" si="7"/>
        <v>539.74880000000007</v>
      </c>
    </row>
    <row r="83" spans="1:12" s="18" customFormat="1" ht="15" customHeight="1">
      <c r="A83" s="20"/>
      <c r="B83" s="19" t="s">
        <v>129</v>
      </c>
      <c r="C83" s="67">
        <v>138</v>
      </c>
      <c r="D83" s="13" t="s">
        <v>2</v>
      </c>
      <c r="E83" s="14">
        <v>1</v>
      </c>
      <c r="F83" s="15">
        <v>468.9</v>
      </c>
      <c r="G83" s="15">
        <f t="shared" si="4"/>
        <v>468.9</v>
      </c>
      <c r="H83" s="16">
        <v>233.88240000000002</v>
      </c>
      <c r="I83" s="16">
        <f t="shared" si="5"/>
        <v>233.88240000000002</v>
      </c>
      <c r="J83" s="17">
        <f t="shared" si="8"/>
        <v>702.78240000000005</v>
      </c>
      <c r="K83" s="89"/>
      <c r="L83" s="17">
        <f t="shared" si="7"/>
        <v>702.78240000000005</v>
      </c>
    </row>
    <row r="84" spans="1:12" s="18" customFormat="1" ht="15" customHeight="1">
      <c r="A84" s="20"/>
      <c r="B84" s="19" t="s">
        <v>130</v>
      </c>
      <c r="C84" s="67">
        <v>144</v>
      </c>
      <c r="D84" s="13" t="s">
        <v>2</v>
      </c>
      <c r="E84" s="14">
        <v>1</v>
      </c>
      <c r="F84" s="15">
        <v>489.3</v>
      </c>
      <c r="G84" s="15">
        <f t="shared" si="4"/>
        <v>489.3</v>
      </c>
      <c r="H84" s="16">
        <v>244.05120000000002</v>
      </c>
      <c r="I84" s="16">
        <f t="shared" si="5"/>
        <v>244.05120000000002</v>
      </c>
      <c r="J84" s="17">
        <f t="shared" si="8"/>
        <v>733.35120000000006</v>
      </c>
      <c r="K84" s="89"/>
      <c r="L84" s="17">
        <f t="shared" si="7"/>
        <v>733.35120000000006</v>
      </c>
    </row>
    <row r="85" spans="1:12" s="18" customFormat="1" ht="15" customHeight="1">
      <c r="A85" s="20"/>
      <c r="B85" s="19" t="s">
        <v>131</v>
      </c>
      <c r="C85" s="67">
        <v>165</v>
      </c>
      <c r="D85" s="13" t="s">
        <v>2</v>
      </c>
      <c r="E85" s="14">
        <v>1</v>
      </c>
      <c r="F85" s="15">
        <v>560.70000000000005</v>
      </c>
      <c r="G85" s="15">
        <f t="shared" si="4"/>
        <v>560.70000000000005</v>
      </c>
      <c r="H85" s="16">
        <v>279.642</v>
      </c>
      <c r="I85" s="16">
        <f t="shared" si="5"/>
        <v>279.642</v>
      </c>
      <c r="J85" s="17">
        <f t="shared" si="8"/>
        <v>840.3420000000001</v>
      </c>
      <c r="K85" s="89"/>
      <c r="L85" s="17">
        <f t="shared" si="7"/>
        <v>840.3420000000001</v>
      </c>
    </row>
    <row r="86" spans="1:12" s="18" customFormat="1" ht="15" customHeight="1">
      <c r="A86" s="20"/>
      <c r="B86" s="19" t="s">
        <v>132</v>
      </c>
      <c r="C86" s="67">
        <v>198</v>
      </c>
      <c r="D86" s="13" t="s">
        <v>2</v>
      </c>
      <c r="E86" s="14">
        <v>1</v>
      </c>
      <c r="F86" s="15">
        <v>672.7</v>
      </c>
      <c r="G86" s="15">
        <f t="shared" si="4"/>
        <v>672.7</v>
      </c>
      <c r="H86" s="16">
        <v>335.57040000000001</v>
      </c>
      <c r="I86" s="16">
        <f t="shared" si="5"/>
        <v>335.57040000000001</v>
      </c>
      <c r="J86" s="17">
        <f t="shared" si="8"/>
        <v>1008.2704000000001</v>
      </c>
      <c r="K86" s="89"/>
      <c r="L86" s="17">
        <f t="shared" si="7"/>
        <v>1008.2704000000001</v>
      </c>
    </row>
    <row r="87" spans="1:12" s="18" customFormat="1" ht="15" customHeight="1">
      <c r="A87" s="20"/>
      <c r="B87" s="19" t="s">
        <v>133</v>
      </c>
      <c r="C87" s="67">
        <v>220</v>
      </c>
      <c r="D87" s="13" t="s">
        <v>2</v>
      </c>
      <c r="E87" s="14">
        <v>1</v>
      </c>
      <c r="F87" s="15">
        <v>747.5</v>
      </c>
      <c r="G87" s="15">
        <f t="shared" si="4"/>
        <v>747.5</v>
      </c>
      <c r="H87" s="16">
        <v>372.85599999999999</v>
      </c>
      <c r="I87" s="16">
        <f t="shared" si="5"/>
        <v>372.85599999999999</v>
      </c>
      <c r="J87" s="17">
        <f t="shared" si="8"/>
        <v>1120.356</v>
      </c>
      <c r="K87" s="89"/>
      <c r="L87" s="17">
        <f t="shared" si="7"/>
        <v>1120.356</v>
      </c>
    </row>
    <row r="88" spans="1:12" s="18" customFormat="1" ht="15" customHeight="1">
      <c r="A88" s="20"/>
      <c r="B88" s="19" t="s">
        <v>694</v>
      </c>
      <c r="C88" s="67">
        <v>225</v>
      </c>
      <c r="D88" s="22" t="s">
        <v>2</v>
      </c>
      <c r="E88" s="14">
        <v>1</v>
      </c>
      <c r="F88" s="15">
        <v>764.5</v>
      </c>
      <c r="G88" s="15">
        <f t="shared" si="4"/>
        <v>764.5</v>
      </c>
      <c r="H88" s="16">
        <v>381.33000000000004</v>
      </c>
      <c r="I88" s="16">
        <f t="shared" si="5"/>
        <v>381.33000000000004</v>
      </c>
      <c r="J88" s="17">
        <f t="shared" si="8"/>
        <v>1145.83</v>
      </c>
      <c r="K88" s="89"/>
      <c r="L88" s="17">
        <f t="shared" si="7"/>
        <v>1145.83</v>
      </c>
    </row>
    <row r="89" spans="1:12" s="18" customFormat="1" ht="15" customHeight="1">
      <c r="A89" s="20"/>
      <c r="B89" s="19" t="s">
        <v>695</v>
      </c>
      <c r="C89" s="67">
        <v>110</v>
      </c>
      <c r="D89" s="22" t="s">
        <v>2</v>
      </c>
      <c r="E89" s="14">
        <v>1</v>
      </c>
      <c r="F89" s="15">
        <v>373.7</v>
      </c>
      <c r="G89" s="15">
        <f t="shared" si="4"/>
        <v>373.7</v>
      </c>
      <c r="H89" s="16">
        <v>186.428</v>
      </c>
      <c r="I89" s="16">
        <f t="shared" si="5"/>
        <v>186.428</v>
      </c>
      <c r="J89" s="17">
        <f t="shared" si="8"/>
        <v>560.12799999999993</v>
      </c>
      <c r="K89" s="89"/>
      <c r="L89" s="17">
        <f t="shared" si="7"/>
        <v>560.12799999999993</v>
      </c>
    </row>
    <row r="90" spans="1:12" ht="15" customHeight="1">
      <c r="A90" s="21" t="s">
        <v>3</v>
      </c>
      <c r="B90" s="19" t="s">
        <v>222</v>
      </c>
      <c r="C90" s="67">
        <v>640</v>
      </c>
      <c r="D90" s="24" t="s">
        <v>2</v>
      </c>
      <c r="E90" s="14">
        <v>1</v>
      </c>
      <c r="F90" s="15">
        <v>196</v>
      </c>
      <c r="G90" s="15">
        <f t="shared" si="4"/>
        <v>196</v>
      </c>
      <c r="H90" s="16">
        <v>514.70080000000007</v>
      </c>
      <c r="I90" s="16">
        <f t="shared" si="5"/>
        <v>514.70080000000007</v>
      </c>
      <c r="J90" s="17">
        <f t="shared" si="8"/>
        <v>710.70080000000007</v>
      </c>
      <c r="K90" s="89"/>
      <c r="L90" s="17">
        <f t="shared" si="7"/>
        <v>710.70080000000007</v>
      </c>
    </row>
    <row r="91" spans="1:12" ht="15" customHeight="1">
      <c r="A91" s="23"/>
      <c r="B91" s="19" t="s">
        <v>223</v>
      </c>
      <c r="C91" s="67">
        <v>745</v>
      </c>
      <c r="D91" s="24" t="s">
        <v>2</v>
      </c>
      <c r="E91" s="14">
        <v>1</v>
      </c>
      <c r="F91" s="15">
        <v>253</v>
      </c>
      <c r="G91" s="15">
        <f t="shared" si="4"/>
        <v>253</v>
      </c>
      <c r="H91" s="16">
        <v>599.14390000000003</v>
      </c>
      <c r="I91" s="16">
        <f t="shared" si="5"/>
        <v>599.14390000000003</v>
      </c>
      <c r="J91" s="17">
        <f t="shared" si="6"/>
        <v>852.14390000000003</v>
      </c>
      <c r="K91" s="89"/>
      <c r="L91" s="17">
        <f t="shared" si="7"/>
        <v>852.14390000000003</v>
      </c>
    </row>
    <row r="92" spans="1:12" s="18" customFormat="1" ht="15" customHeight="1">
      <c r="A92" s="20"/>
      <c r="B92" s="19" t="s">
        <v>224</v>
      </c>
      <c r="C92" s="67">
        <v>910</v>
      </c>
      <c r="D92" s="14" t="s">
        <v>2</v>
      </c>
      <c r="E92" s="14">
        <v>1</v>
      </c>
      <c r="F92" s="15">
        <v>293</v>
      </c>
      <c r="G92" s="15">
        <f t="shared" si="4"/>
        <v>293</v>
      </c>
      <c r="H92" s="16">
        <v>731.8402000000001</v>
      </c>
      <c r="I92" s="16">
        <f t="shared" si="5"/>
        <v>731.8402000000001</v>
      </c>
      <c r="J92" s="17">
        <f t="shared" si="6"/>
        <v>1024.8402000000001</v>
      </c>
      <c r="K92" s="89"/>
      <c r="L92" s="17">
        <f t="shared" si="7"/>
        <v>1024.8402000000001</v>
      </c>
    </row>
    <row r="93" spans="1:12" s="18" customFormat="1" ht="15" customHeight="1">
      <c r="A93" s="20"/>
      <c r="B93" s="19" t="s">
        <v>225</v>
      </c>
      <c r="C93" s="67">
        <v>1070</v>
      </c>
      <c r="D93" s="14" t="s">
        <v>2</v>
      </c>
      <c r="E93" s="14">
        <v>1</v>
      </c>
      <c r="F93" s="15">
        <v>344</v>
      </c>
      <c r="G93" s="15">
        <f t="shared" si="4"/>
        <v>344</v>
      </c>
      <c r="H93" s="16">
        <v>860.5154</v>
      </c>
      <c r="I93" s="16">
        <f t="shared" si="5"/>
        <v>860.5154</v>
      </c>
      <c r="J93" s="17">
        <f t="shared" si="6"/>
        <v>1204.5154</v>
      </c>
      <c r="K93" s="89"/>
      <c r="L93" s="17">
        <f t="shared" si="7"/>
        <v>1204.5154</v>
      </c>
    </row>
    <row r="94" spans="1:12" ht="15" customHeight="1">
      <c r="A94" s="23"/>
      <c r="B94" s="19" t="s">
        <v>226</v>
      </c>
      <c r="C94" s="67">
        <v>1125</v>
      </c>
      <c r="D94" s="24" t="s">
        <v>2</v>
      </c>
      <c r="E94" s="14">
        <v>1</v>
      </c>
      <c r="F94" s="15">
        <v>375</v>
      </c>
      <c r="G94" s="15">
        <f t="shared" si="4"/>
        <v>375</v>
      </c>
      <c r="H94" s="16">
        <v>904.74750000000006</v>
      </c>
      <c r="I94" s="16">
        <f t="shared" si="5"/>
        <v>904.74750000000006</v>
      </c>
      <c r="J94" s="17">
        <f t="shared" si="6"/>
        <v>1279.7474999999999</v>
      </c>
      <c r="K94" s="89"/>
      <c r="L94" s="17">
        <f t="shared" si="7"/>
        <v>1279.7474999999999</v>
      </c>
    </row>
    <row r="95" spans="1:12" ht="15" customHeight="1">
      <c r="A95" s="23"/>
      <c r="B95" s="19" t="s">
        <v>227</v>
      </c>
      <c r="C95" s="67">
        <v>1510</v>
      </c>
      <c r="D95" s="24" t="s">
        <v>2</v>
      </c>
      <c r="E95" s="14">
        <v>1</v>
      </c>
      <c r="F95" s="15">
        <v>457</v>
      </c>
      <c r="G95" s="15">
        <f t="shared" si="4"/>
        <v>457</v>
      </c>
      <c r="H95" s="16">
        <v>1214.3722</v>
      </c>
      <c r="I95" s="16">
        <f t="shared" si="5"/>
        <v>1214.3722</v>
      </c>
      <c r="J95" s="17">
        <f t="shared" si="6"/>
        <v>1671.3722</v>
      </c>
      <c r="K95" s="89"/>
      <c r="L95" s="17">
        <f t="shared" si="7"/>
        <v>1671.3722</v>
      </c>
    </row>
    <row r="96" spans="1:12" ht="14.25" customHeight="1">
      <c r="A96" s="23"/>
      <c r="B96" s="19" t="s">
        <v>228</v>
      </c>
      <c r="C96" s="67">
        <v>1540</v>
      </c>
      <c r="D96" s="24" t="s">
        <v>2</v>
      </c>
      <c r="E96" s="14">
        <v>1</v>
      </c>
      <c r="F96" s="15">
        <v>513</v>
      </c>
      <c r="G96" s="15">
        <f t="shared" si="4"/>
        <v>513</v>
      </c>
      <c r="H96" s="16">
        <v>1238.4988000000001</v>
      </c>
      <c r="I96" s="16">
        <f t="shared" si="5"/>
        <v>1238.4988000000001</v>
      </c>
      <c r="J96" s="17">
        <f t="shared" si="6"/>
        <v>1751.4988000000001</v>
      </c>
      <c r="K96" s="89"/>
      <c r="L96" s="17">
        <f t="shared" si="7"/>
        <v>1751.4988000000001</v>
      </c>
    </row>
    <row r="97" spans="1:12" ht="15" customHeight="1">
      <c r="A97" s="23"/>
      <c r="B97" s="19" t="s">
        <v>229</v>
      </c>
      <c r="C97" s="67">
        <v>1879.9999999999998</v>
      </c>
      <c r="D97" s="24" t="s">
        <v>2</v>
      </c>
      <c r="E97" s="14">
        <v>1</v>
      </c>
      <c r="F97" s="15">
        <v>571</v>
      </c>
      <c r="G97" s="15">
        <f t="shared" si="4"/>
        <v>571</v>
      </c>
      <c r="H97" s="16">
        <v>1511.9335999999998</v>
      </c>
      <c r="I97" s="16">
        <f t="shared" si="5"/>
        <v>1511.9335999999998</v>
      </c>
      <c r="J97" s="17">
        <f t="shared" si="6"/>
        <v>2082.9335999999998</v>
      </c>
      <c r="K97" s="89"/>
      <c r="L97" s="17">
        <f t="shared" si="7"/>
        <v>2082.9335999999998</v>
      </c>
    </row>
    <row r="98" spans="1:12" ht="15" customHeight="1">
      <c r="A98" s="23"/>
      <c r="B98" s="19" t="s">
        <v>230</v>
      </c>
      <c r="C98" s="67">
        <v>1909.9999999999998</v>
      </c>
      <c r="D98" s="24" t="s">
        <v>2</v>
      </c>
      <c r="E98" s="14">
        <v>1</v>
      </c>
      <c r="F98" s="15">
        <v>639</v>
      </c>
      <c r="G98" s="15">
        <f t="shared" si="4"/>
        <v>639</v>
      </c>
      <c r="H98" s="16">
        <v>1536.0601999999999</v>
      </c>
      <c r="I98" s="16">
        <f t="shared" si="5"/>
        <v>1536.0601999999999</v>
      </c>
      <c r="J98" s="17">
        <f t="shared" si="6"/>
        <v>2175.0601999999999</v>
      </c>
      <c r="K98" s="89"/>
      <c r="L98" s="17">
        <f t="shared" si="7"/>
        <v>2175.0601999999999</v>
      </c>
    </row>
    <row r="99" spans="1:12" ht="15" customHeight="1">
      <c r="A99" s="23"/>
      <c r="B99" s="19" t="s">
        <v>231</v>
      </c>
      <c r="C99" s="67">
        <v>1930</v>
      </c>
      <c r="D99" s="24" t="s">
        <v>2</v>
      </c>
      <c r="E99" s="14">
        <v>1</v>
      </c>
      <c r="F99" s="15">
        <v>689</v>
      </c>
      <c r="G99" s="15">
        <f t="shared" si="4"/>
        <v>689</v>
      </c>
      <c r="H99" s="16">
        <v>1552.1446000000001</v>
      </c>
      <c r="I99" s="16">
        <f t="shared" si="5"/>
        <v>1552.1446000000001</v>
      </c>
      <c r="J99" s="17">
        <f t="shared" si="6"/>
        <v>2241.1446000000001</v>
      </c>
      <c r="K99" s="89"/>
      <c r="L99" s="17">
        <f t="shared" si="7"/>
        <v>2241.1446000000001</v>
      </c>
    </row>
    <row r="100" spans="1:12" ht="15" customHeight="1">
      <c r="A100" s="23"/>
      <c r="B100" s="19" t="s">
        <v>232</v>
      </c>
      <c r="C100" s="67">
        <v>1960</v>
      </c>
      <c r="D100" s="24" t="s">
        <v>2</v>
      </c>
      <c r="E100" s="14">
        <v>1</v>
      </c>
      <c r="F100" s="15">
        <v>759</v>
      </c>
      <c r="G100" s="15">
        <f t="shared" si="4"/>
        <v>759</v>
      </c>
      <c r="H100" s="16">
        <v>1576.2712000000001</v>
      </c>
      <c r="I100" s="16">
        <f t="shared" si="5"/>
        <v>1576.2712000000001</v>
      </c>
      <c r="J100" s="17">
        <f t="shared" si="6"/>
        <v>2335.2712000000001</v>
      </c>
      <c r="K100" s="89"/>
      <c r="L100" s="17">
        <f t="shared" si="7"/>
        <v>2335.2712000000001</v>
      </c>
    </row>
    <row r="101" spans="1:12" ht="15" customHeight="1">
      <c r="A101" s="23"/>
      <c r="B101" s="19" t="s">
        <v>233</v>
      </c>
      <c r="C101" s="67">
        <v>980</v>
      </c>
      <c r="D101" s="24" t="s">
        <v>2</v>
      </c>
      <c r="E101" s="14">
        <v>1</v>
      </c>
      <c r="F101" s="15">
        <v>277</v>
      </c>
      <c r="G101" s="15">
        <f t="shared" si="4"/>
        <v>277</v>
      </c>
      <c r="H101" s="16">
        <v>788.13560000000007</v>
      </c>
      <c r="I101" s="16">
        <f t="shared" si="5"/>
        <v>788.13560000000007</v>
      </c>
      <c r="J101" s="17">
        <f t="shared" si="6"/>
        <v>1065.1356000000001</v>
      </c>
      <c r="K101" s="89"/>
      <c r="L101" s="17">
        <f t="shared" si="7"/>
        <v>1065.1356000000001</v>
      </c>
    </row>
    <row r="102" spans="1:12" ht="15" customHeight="1">
      <c r="A102" s="23"/>
      <c r="B102" s="19" t="s">
        <v>234</v>
      </c>
      <c r="C102" s="67">
        <v>1659.9999999999998</v>
      </c>
      <c r="D102" s="24" t="s">
        <v>2</v>
      </c>
      <c r="E102" s="14">
        <v>1</v>
      </c>
      <c r="F102" s="15">
        <v>511</v>
      </c>
      <c r="G102" s="15">
        <f t="shared" si="4"/>
        <v>511</v>
      </c>
      <c r="H102" s="16">
        <v>1335.0051999999998</v>
      </c>
      <c r="I102" s="16">
        <f t="shared" si="5"/>
        <v>1335.0051999999998</v>
      </c>
      <c r="J102" s="17">
        <f t="shared" si="6"/>
        <v>1846.0051999999998</v>
      </c>
      <c r="K102" s="89"/>
      <c r="L102" s="17">
        <f t="shared" si="7"/>
        <v>1846.0051999999998</v>
      </c>
    </row>
    <row r="103" spans="1:12" ht="15" customHeight="1">
      <c r="A103" s="23"/>
      <c r="B103" s="19" t="s">
        <v>235</v>
      </c>
      <c r="C103" s="67">
        <v>1700</v>
      </c>
      <c r="D103" s="24" t="s">
        <v>2</v>
      </c>
      <c r="E103" s="14">
        <v>1</v>
      </c>
      <c r="F103" s="15">
        <v>576</v>
      </c>
      <c r="G103" s="15">
        <f t="shared" si="4"/>
        <v>576</v>
      </c>
      <c r="H103" s="16">
        <v>1367.174</v>
      </c>
      <c r="I103" s="16">
        <f t="shared" si="5"/>
        <v>1367.174</v>
      </c>
      <c r="J103" s="17">
        <f t="shared" si="6"/>
        <v>1943.174</v>
      </c>
      <c r="K103" s="89"/>
      <c r="L103" s="17">
        <f t="shared" si="7"/>
        <v>1943.174</v>
      </c>
    </row>
    <row r="104" spans="1:12" ht="15" customHeight="1">
      <c r="A104" s="23"/>
      <c r="B104" s="19" t="s">
        <v>237</v>
      </c>
      <c r="C104" s="67">
        <v>1980</v>
      </c>
      <c r="D104" s="24" t="s">
        <v>2</v>
      </c>
      <c r="E104" s="14">
        <v>1</v>
      </c>
      <c r="F104" s="15">
        <v>646</v>
      </c>
      <c r="G104" s="15">
        <f t="shared" si="4"/>
        <v>646</v>
      </c>
      <c r="H104" s="16">
        <v>1592.3556000000001</v>
      </c>
      <c r="I104" s="16">
        <f t="shared" si="5"/>
        <v>1592.3556000000001</v>
      </c>
      <c r="J104" s="17">
        <f t="shared" si="6"/>
        <v>2238.3555999999999</v>
      </c>
      <c r="K104" s="89"/>
      <c r="L104" s="17">
        <f t="shared" si="7"/>
        <v>2238.3555999999999</v>
      </c>
    </row>
    <row r="105" spans="1:12" ht="15" customHeight="1">
      <c r="A105" s="23"/>
      <c r="B105" s="19" t="s">
        <v>236</v>
      </c>
      <c r="C105" s="67">
        <v>2130</v>
      </c>
      <c r="D105" s="24" t="s">
        <v>2</v>
      </c>
      <c r="E105" s="14">
        <v>1</v>
      </c>
      <c r="F105" s="15">
        <v>757</v>
      </c>
      <c r="G105" s="15">
        <f t="shared" si="4"/>
        <v>757</v>
      </c>
      <c r="H105" s="16">
        <v>1712.9886000000001</v>
      </c>
      <c r="I105" s="16">
        <f t="shared" si="5"/>
        <v>1712.9886000000001</v>
      </c>
      <c r="J105" s="17">
        <f t="shared" si="6"/>
        <v>2469.9886000000001</v>
      </c>
      <c r="K105" s="89"/>
      <c r="L105" s="17">
        <f t="shared" si="7"/>
        <v>2469.9886000000001</v>
      </c>
    </row>
    <row r="106" spans="1:12" ht="15" customHeight="1">
      <c r="A106" s="23"/>
      <c r="B106" s="19" t="s">
        <v>238</v>
      </c>
      <c r="C106" s="67">
        <v>2160</v>
      </c>
      <c r="D106" s="24" t="s">
        <v>2</v>
      </c>
      <c r="E106" s="14">
        <v>1</v>
      </c>
      <c r="F106" s="15">
        <v>845</v>
      </c>
      <c r="G106" s="15">
        <f t="shared" si="4"/>
        <v>845</v>
      </c>
      <c r="H106" s="16">
        <v>1737.1152000000002</v>
      </c>
      <c r="I106" s="16">
        <f t="shared" si="5"/>
        <v>1737.1152000000002</v>
      </c>
      <c r="J106" s="17">
        <f t="shared" si="6"/>
        <v>2582.1152000000002</v>
      </c>
      <c r="K106" s="89"/>
      <c r="L106" s="17">
        <f t="shared" si="7"/>
        <v>2582.1152000000002</v>
      </c>
    </row>
    <row r="107" spans="1:12" ht="15" customHeight="1">
      <c r="A107" s="23"/>
      <c r="B107" s="19" t="s">
        <v>239</v>
      </c>
      <c r="C107" s="67">
        <v>800</v>
      </c>
      <c r="D107" s="24" t="s">
        <v>2</v>
      </c>
      <c r="E107" s="14">
        <v>1</v>
      </c>
      <c r="F107" s="15">
        <v>244</v>
      </c>
      <c r="G107" s="15">
        <f t="shared" si="4"/>
        <v>244</v>
      </c>
      <c r="H107" s="16">
        <v>643.37600000000009</v>
      </c>
      <c r="I107" s="16">
        <f t="shared" si="5"/>
        <v>643.37600000000009</v>
      </c>
      <c r="J107" s="17">
        <f t="shared" si="6"/>
        <v>887.37600000000009</v>
      </c>
      <c r="K107" s="89"/>
      <c r="L107" s="17">
        <f t="shared" si="7"/>
        <v>887.37600000000009</v>
      </c>
    </row>
    <row r="108" spans="1:12" s="18" customFormat="1" ht="15" customHeight="1">
      <c r="A108" s="20"/>
      <c r="B108" s="19" t="s">
        <v>221</v>
      </c>
      <c r="C108" s="67">
        <v>1070</v>
      </c>
      <c r="D108" s="24" t="s">
        <v>2</v>
      </c>
      <c r="E108" s="14">
        <v>1</v>
      </c>
      <c r="F108" s="15">
        <v>312</v>
      </c>
      <c r="G108" s="15">
        <f t="shared" si="4"/>
        <v>312</v>
      </c>
      <c r="H108" s="16">
        <v>860.5154</v>
      </c>
      <c r="I108" s="16">
        <f t="shared" si="5"/>
        <v>860.5154</v>
      </c>
      <c r="J108" s="17">
        <f t="shared" si="6"/>
        <v>1172.5154</v>
      </c>
      <c r="K108" s="89"/>
      <c r="L108" s="17">
        <f t="shared" si="7"/>
        <v>1172.5154</v>
      </c>
    </row>
    <row r="109" spans="1:12" s="18" customFormat="1" ht="15" customHeight="1">
      <c r="A109" s="20"/>
      <c r="B109" s="19" t="s">
        <v>242</v>
      </c>
      <c r="C109" s="67">
        <v>1400</v>
      </c>
      <c r="D109" s="24" t="s">
        <v>2</v>
      </c>
      <c r="E109" s="14">
        <v>1</v>
      </c>
      <c r="F109" s="15">
        <v>374</v>
      </c>
      <c r="G109" s="15">
        <f t="shared" si="4"/>
        <v>374</v>
      </c>
      <c r="H109" s="16">
        <v>1125.9080000000001</v>
      </c>
      <c r="I109" s="16">
        <f t="shared" si="5"/>
        <v>1125.9080000000001</v>
      </c>
      <c r="J109" s="17">
        <f t="shared" si="6"/>
        <v>1499.9080000000001</v>
      </c>
      <c r="K109" s="89"/>
      <c r="L109" s="17">
        <f t="shared" si="7"/>
        <v>1499.9080000000001</v>
      </c>
    </row>
    <row r="110" spans="1:12" s="18" customFormat="1" ht="15" customHeight="1">
      <c r="A110" s="20"/>
      <c r="B110" s="19" t="s">
        <v>241</v>
      </c>
      <c r="C110" s="67">
        <v>1420</v>
      </c>
      <c r="D110" s="14" t="s">
        <v>2</v>
      </c>
      <c r="E110" s="14">
        <v>1</v>
      </c>
      <c r="F110" s="15">
        <v>426</v>
      </c>
      <c r="G110" s="15">
        <f t="shared" si="4"/>
        <v>426</v>
      </c>
      <c r="H110" s="16">
        <v>1141.9924000000001</v>
      </c>
      <c r="I110" s="16">
        <f t="shared" si="5"/>
        <v>1141.9924000000001</v>
      </c>
      <c r="J110" s="17">
        <f t="shared" si="6"/>
        <v>1567.9924000000001</v>
      </c>
      <c r="K110" s="89"/>
      <c r="L110" s="17">
        <f t="shared" si="7"/>
        <v>1567.9924000000001</v>
      </c>
    </row>
    <row r="111" spans="1:12" s="18" customFormat="1" ht="15" customHeight="1">
      <c r="A111" s="20"/>
      <c r="B111" s="19" t="s">
        <v>134</v>
      </c>
      <c r="C111" s="67">
        <v>1440</v>
      </c>
      <c r="D111" s="14" t="s">
        <v>2</v>
      </c>
      <c r="E111" s="14">
        <v>1</v>
      </c>
      <c r="F111" s="15">
        <v>478</v>
      </c>
      <c r="G111" s="15">
        <f t="shared" si="4"/>
        <v>478</v>
      </c>
      <c r="H111" s="16">
        <v>1158.0768</v>
      </c>
      <c r="I111" s="16">
        <f t="shared" si="5"/>
        <v>1158.0768</v>
      </c>
      <c r="J111" s="17">
        <f t="shared" si="6"/>
        <v>1636.0768</v>
      </c>
      <c r="K111" s="89"/>
      <c r="L111" s="17">
        <f t="shared" si="7"/>
        <v>1636.0768</v>
      </c>
    </row>
    <row r="112" spans="1:12" s="18" customFormat="1" ht="15" customHeight="1">
      <c r="A112" s="20"/>
      <c r="B112" s="19" t="s">
        <v>240</v>
      </c>
      <c r="C112" s="67">
        <v>1820</v>
      </c>
      <c r="D112" s="14" t="s">
        <v>2</v>
      </c>
      <c r="E112" s="14">
        <v>1</v>
      </c>
      <c r="F112" s="15">
        <v>594</v>
      </c>
      <c r="G112" s="15">
        <f t="shared" si="4"/>
        <v>594</v>
      </c>
      <c r="H112" s="16">
        <v>1463.6804000000002</v>
      </c>
      <c r="I112" s="16">
        <f t="shared" si="5"/>
        <v>1463.6804000000002</v>
      </c>
      <c r="J112" s="17">
        <f t="shared" si="6"/>
        <v>2057.6804000000002</v>
      </c>
      <c r="K112" s="89"/>
      <c r="L112" s="17">
        <f t="shared" si="7"/>
        <v>2057.6804000000002</v>
      </c>
    </row>
    <row r="113" spans="1:12" s="18" customFormat="1" ht="15" customHeight="1">
      <c r="A113" s="20"/>
      <c r="B113" s="19" t="s">
        <v>248</v>
      </c>
      <c r="C113" s="67">
        <v>1850.0000000000002</v>
      </c>
      <c r="D113" s="14" t="s">
        <v>2</v>
      </c>
      <c r="E113" s="14">
        <v>1</v>
      </c>
      <c r="F113" s="15">
        <v>666</v>
      </c>
      <c r="G113" s="15">
        <f t="shared" si="4"/>
        <v>666</v>
      </c>
      <c r="H113" s="16">
        <v>1487.8070000000002</v>
      </c>
      <c r="I113" s="16">
        <f t="shared" si="5"/>
        <v>1487.8070000000002</v>
      </c>
      <c r="J113" s="17">
        <f t="shared" si="6"/>
        <v>2153.8070000000002</v>
      </c>
      <c r="K113" s="89"/>
      <c r="L113" s="17">
        <f t="shared" si="7"/>
        <v>2153.8070000000002</v>
      </c>
    </row>
    <row r="114" spans="1:12" s="18" customFormat="1" ht="15" customHeight="1">
      <c r="A114" s="20"/>
      <c r="B114" s="19" t="s">
        <v>243</v>
      </c>
      <c r="C114" s="67">
        <v>1860.0000000000002</v>
      </c>
      <c r="D114" s="14" t="s">
        <v>2</v>
      </c>
      <c r="E114" s="14">
        <v>1</v>
      </c>
      <c r="F114" s="15">
        <v>698</v>
      </c>
      <c r="G114" s="15">
        <f t="shared" si="4"/>
        <v>698</v>
      </c>
      <c r="H114" s="16">
        <v>1495.8492000000003</v>
      </c>
      <c r="I114" s="16">
        <f t="shared" si="5"/>
        <v>1495.8492000000003</v>
      </c>
      <c r="J114" s="17">
        <f t="shared" si="6"/>
        <v>2193.8492000000006</v>
      </c>
      <c r="K114" s="89"/>
      <c r="L114" s="17">
        <f t="shared" si="7"/>
        <v>2193.8492000000006</v>
      </c>
    </row>
    <row r="115" spans="1:12" s="18" customFormat="1" ht="15" customHeight="1">
      <c r="A115" s="20"/>
      <c r="B115" s="19" t="s">
        <v>135</v>
      </c>
      <c r="C115" s="67">
        <v>2090</v>
      </c>
      <c r="D115" s="14" t="s">
        <v>2</v>
      </c>
      <c r="E115" s="14">
        <v>1</v>
      </c>
      <c r="F115" s="15">
        <v>746</v>
      </c>
      <c r="G115" s="15">
        <f t="shared" si="4"/>
        <v>746</v>
      </c>
      <c r="H115" s="16">
        <v>1680.8198</v>
      </c>
      <c r="I115" s="16">
        <f t="shared" si="5"/>
        <v>1680.8198</v>
      </c>
      <c r="J115" s="17">
        <f t="shared" si="6"/>
        <v>2426.8198000000002</v>
      </c>
      <c r="K115" s="89"/>
      <c r="L115" s="17">
        <f t="shared" si="7"/>
        <v>2426.8198000000002</v>
      </c>
    </row>
    <row r="116" spans="1:12" s="18" customFormat="1" ht="15" customHeight="1">
      <c r="A116" s="20"/>
      <c r="B116" s="19" t="s">
        <v>244</v>
      </c>
      <c r="C116" s="67">
        <v>2280</v>
      </c>
      <c r="D116" s="14" t="s">
        <v>2</v>
      </c>
      <c r="E116" s="14">
        <v>1</v>
      </c>
      <c r="F116" s="15">
        <v>828</v>
      </c>
      <c r="G116" s="15">
        <f t="shared" si="4"/>
        <v>828</v>
      </c>
      <c r="H116" s="16">
        <v>1833.6216000000002</v>
      </c>
      <c r="I116" s="16">
        <f t="shared" si="5"/>
        <v>1833.6216000000002</v>
      </c>
      <c r="J116" s="17">
        <f t="shared" si="6"/>
        <v>2661.6216000000004</v>
      </c>
      <c r="K116" s="89"/>
      <c r="L116" s="17">
        <f t="shared" si="7"/>
        <v>2661.6216000000004</v>
      </c>
    </row>
    <row r="117" spans="1:12" s="18" customFormat="1" ht="15" customHeight="1">
      <c r="A117" s="20"/>
      <c r="B117" s="19" t="s">
        <v>245</v>
      </c>
      <c r="C117" s="67">
        <v>2310</v>
      </c>
      <c r="D117" s="14" t="s">
        <v>2</v>
      </c>
      <c r="E117" s="14">
        <v>1</v>
      </c>
      <c r="F117" s="15">
        <v>886</v>
      </c>
      <c r="G117" s="15">
        <f t="shared" si="4"/>
        <v>886</v>
      </c>
      <c r="H117" s="16">
        <v>1857.7482</v>
      </c>
      <c r="I117" s="16">
        <f t="shared" si="5"/>
        <v>1857.7482</v>
      </c>
      <c r="J117" s="17">
        <f t="shared" si="6"/>
        <v>2743.7482</v>
      </c>
      <c r="K117" s="89"/>
      <c r="L117" s="17">
        <f t="shared" si="7"/>
        <v>2743.7482</v>
      </c>
    </row>
    <row r="118" spans="1:12" s="18" customFormat="1" ht="15" customHeight="1">
      <c r="A118" s="20"/>
      <c r="B118" s="19" t="s">
        <v>246</v>
      </c>
      <c r="C118" s="67">
        <v>1200</v>
      </c>
      <c r="D118" s="14" t="s">
        <v>2</v>
      </c>
      <c r="E118" s="14">
        <v>1</v>
      </c>
      <c r="F118" s="15">
        <v>356</v>
      </c>
      <c r="G118" s="15">
        <f t="shared" si="4"/>
        <v>356</v>
      </c>
      <c r="H118" s="16">
        <v>965.06400000000008</v>
      </c>
      <c r="I118" s="16">
        <f t="shared" si="5"/>
        <v>965.06400000000008</v>
      </c>
      <c r="J118" s="17">
        <f t="shared" si="6"/>
        <v>1321.0640000000001</v>
      </c>
      <c r="K118" s="89"/>
      <c r="L118" s="17">
        <f t="shared" si="7"/>
        <v>1321.0640000000001</v>
      </c>
    </row>
    <row r="119" spans="1:12" s="18" customFormat="1" ht="15" customHeight="1">
      <c r="A119" s="20"/>
      <c r="B119" s="19" t="s">
        <v>247</v>
      </c>
      <c r="C119" s="67">
        <v>1590</v>
      </c>
      <c r="D119" s="14" t="s">
        <v>2</v>
      </c>
      <c r="E119" s="14">
        <v>1</v>
      </c>
      <c r="F119" s="15">
        <v>422</v>
      </c>
      <c r="G119" s="15">
        <f t="shared" si="4"/>
        <v>422</v>
      </c>
      <c r="H119" s="16">
        <v>1278.7098000000001</v>
      </c>
      <c r="I119" s="16">
        <f t="shared" si="5"/>
        <v>1278.7098000000001</v>
      </c>
      <c r="J119" s="17">
        <f t="shared" si="6"/>
        <v>1700.7098000000001</v>
      </c>
      <c r="K119" s="89"/>
      <c r="L119" s="17">
        <f t="shared" si="7"/>
        <v>1700.7098000000001</v>
      </c>
    </row>
    <row r="120" spans="1:12" s="18" customFormat="1" ht="15" customHeight="1">
      <c r="A120" s="20"/>
      <c r="B120" s="19" t="s">
        <v>249</v>
      </c>
      <c r="C120" s="67">
        <v>1620</v>
      </c>
      <c r="D120" s="14" t="s">
        <v>2</v>
      </c>
      <c r="E120" s="14">
        <v>1</v>
      </c>
      <c r="F120" s="15">
        <v>505</v>
      </c>
      <c r="G120" s="15">
        <f t="shared" si="4"/>
        <v>505</v>
      </c>
      <c r="H120" s="16">
        <v>1302.8364000000001</v>
      </c>
      <c r="I120" s="16">
        <f t="shared" si="5"/>
        <v>1302.8364000000001</v>
      </c>
      <c r="J120" s="17">
        <f t="shared" si="6"/>
        <v>1807.8364000000001</v>
      </c>
      <c r="K120" s="89"/>
      <c r="L120" s="17">
        <f t="shared" si="7"/>
        <v>1807.8364000000001</v>
      </c>
    </row>
    <row r="121" spans="1:12" s="18" customFormat="1" ht="15" customHeight="1">
      <c r="A121" s="20"/>
      <c r="B121" s="19" t="s">
        <v>250</v>
      </c>
      <c r="C121" s="67">
        <v>1640</v>
      </c>
      <c r="D121" s="14" t="s">
        <v>2</v>
      </c>
      <c r="E121" s="14">
        <v>1</v>
      </c>
      <c r="F121" s="15">
        <v>550</v>
      </c>
      <c r="G121" s="15">
        <f t="shared" si="4"/>
        <v>550</v>
      </c>
      <c r="H121" s="16">
        <v>1318.9208000000001</v>
      </c>
      <c r="I121" s="16">
        <f t="shared" si="5"/>
        <v>1318.9208000000001</v>
      </c>
      <c r="J121" s="17">
        <f t="shared" si="6"/>
        <v>1868.9208000000001</v>
      </c>
      <c r="K121" s="89"/>
      <c r="L121" s="17">
        <f t="shared" si="7"/>
        <v>1868.9208000000001</v>
      </c>
    </row>
    <row r="122" spans="1:12" s="18" customFormat="1" ht="15" customHeight="1">
      <c r="A122" s="20"/>
      <c r="B122" s="19" t="s">
        <v>251</v>
      </c>
      <c r="C122" s="67">
        <v>2010</v>
      </c>
      <c r="D122" s="14" t="s">
        <v>2</v>
      </c>
      <c r="E122" s="14">
        <v>1</v>
      </c>
      <c r="F122" s="15">
        <v>678</v>
      </c>
      <c r="G122" s="15">
        <f t="shared" si="4"/>
        <v>678</v>
      </c>
      <c r="H122" s="16">
        <v>1616.4822000000001</v>
      </c>
      <c r="I122" s="16">
        <f t="shared" si="5"/>
        <v>1616.4822000000001</v>
      </c>
      <c r="J122" s="17">
        <f t="shared" si="6"/>
        <v>2294.4822000000004</v>
      </c>
      <c r="K122" s="89"/>
      <c r="L122" s="17">
        <f t="shared" si="7"/>
        <v>2294.4822000000004</v>
      </c>
    </row>
    <row r="123" spans="1:12" s="18" customFormat="1" ht="15" customHeight="1">
      <c r="A123" s="20"/>
      <c r="B123" s="19" t="s">
        <v>252</v>
      </c>
      <c r="C123" s="67">
        <v>2080</v>
      </c>
      <c r="D123" s="14" t="s">
        <v>2</v>
      </c>
      <c r="E123" s="14">
        <v>1</v>
      </c>
      <c r="F123" s="15">
        <v>719</v>
      </c>
      <c r="G123" s="15">
        <f t="shared" si="4"/>
        <v>719</v>
      </c>
      <c r="H123" s="16">
        <v>1672.7776000000001</v>
      </c>
      <c r="I123" s="16">
        <f t="shared" si="5"/>
        <v>1672.7776000000001</v>
      </c>
      <c r="J123" s="17">
        <f t="shared" si="6"/>
        <v>2391.7776000000003</v>
      </c>
      <c r="K123" s="89"/>
      <c r="L123" s="17">
        <f t="shared" si="7"/>
        <v>2391.7776000000003</v>
      </c>
    </row>
    <row r="124" spans="1:12" s="18" customFormat="1" ht="15" customHeight="1">
      <c r="A124" s="20"/>
      <c r="B124" s="19" t="s">
        <v>253</v>
      </c>
      <c r="C124" s="67">
        <v>2100</v>
      </c>
      <c r="D124" s="14" t="s">
        <v>2</v>
      </c>
      <c r="E124" s="14">
        <v>1</v>
      </c>
      <c r="F124" s="15">
        <v>759</v>
      </c>
      <c r="G124" s="15">
        <f t="shared" si="4"/>
        <v>759</v>
      </c>
      <c r="H124" s="16">
        <v>1688.8620000000001</v>
      </c>
      <c r="I124" s="16">
        <f t="shared" si="5"/>
        <v>1688.8620000000001</v>
      </c>
      <c r="J124" s="17">
        <f t="shared" si="6"/>
        <v>2447.8620000000001</v>
      </c>
      <c r="K124" s="89"/>
      <c r="L124" s="17">
        <f t="shared" si="7"/>
        <v>2447.8620000000001</v>
      </c>
    </row>
    <row r="125" spans="1:12" s="18" customFormat="1" ht="15.75" customHeight="1">
      <c r="A125" s="20"/>
      <c r="B125" s="19" t="s">
        <v>254</v>
      </c>
      <c r="C125" s="67">
        <v>2125</v>
      </c>
      <c r="D125" s="14" t="s">
        <v>2</v>
      </c>
      <c r="E125" s="14">
        <v>1</v>
      </c>
      <c r="F125" s="15">
        <v>796</v>
      </c>
      <c r="G125" s="15">
        <f t="shared" si="4"/>
        <v>796</v>
      </c>
      <c r="H125" s="16">
        <v>1708.9675000000002</v>
      </c>
      <c r="I125" s="16">
        <f t="shared" si="5"/>
        <v>1708.9675000000002</v>
      </c>
      <c r="J125" s="17">
        <f t="shared" si="6"/>
        <v>2504.9675000000002</v>
      </c>
      <c r="K125" s="89"/>
      <c r="L125" s="17">
        <f t="shared" si="7"/>
        <v>2504.9675000000002</v>
      </c>
    </row>
    <row r="126" spans="1:12" s="18" customFormat="1" ht="15.75" customHeight="1">
      <c r="A126" s="20"/>
      <c r="B126" s="19" t="s">
        <v>255</v>
      </c>
      <c r="C126" s="67">
        <v>2140</v>
      </c>
      <c r="D126" s="14" t="s">
        <v>2</v>
      </c>
      <c r="E126" s="14">
        <v>1</v>
      </c>
      <c r="F126" s="15">
        <v>871</v>
      </c>
      <c r="G126" s="15">
        <f t="shared" si="4"/>
        <v>871</v>
      </c>
      <c r="H126" s="16">
        <v>1721.0308</v>
      </c>
      <c r="I126" s="16">
        <f t="shared" si="5"/>
        <v>1721.0308</v>
      </c>
      <c r="J126" s="17">
        <f t="shared" si="6"/>
        <v>2592.0308</v>
      </c>
      <c r="K126" s="89"/>
      <c r="L126" s="17">
        <f t="shared" si="7"/>
        <v>2592.0308</v>
      </c>
    </row>
    <row r="127" spans="1:12" s="18" customFormat="1" ht="15" customHeight="1">
      <c r="A127" s="20"/>
      <c r="B127" s="19" t="s">
        <v>256</v>
      </c>
      <c r="C127" s="67">
        <v>2580</v>
      </c>
      <c r="D127" s="14" t="s">
        <v>2</v>
      </c>
      <c r="E127" s="14">
        <v>1</v>
      </c>
      <c r="F127" s="15">
        <v>934</v>
      </c>
      <c r="G127" s="15">
        <f t="shared" si="4"/>
        <v>934</v>
      </c>
      <c r="H127" s="16">
        <v>2074.8876</v>
      </c>
      <c r="I127" s="16">
        <f t="shared" si="5"/>
        <v>2074.8876</v>
      </c>
      <c r="J127" s="17">
        <f t="shared" si="6"/>
        <v>3008.8876</v>
      </c>
      <c r="K127" s="89"/>
      <c r="L127" s="17">
        <f t="shared" si="7"/>
        <v>3008.8876</v>
      </c>
    </row>
    <row r="128" spans="1:12" s="18" customFormat="1" ht="15" customHeight="1">
      <c r="A128" s="20"/>
      <c r="B128" s="19" t="s">
        <v>257</v>
      </c>
      <c r="C128" s="67">
        <v>2630</v>
      </c>
      <c r="D128" s="14" t="s">
        <v>2</v>
      </c>
      <c r="E128" s="14">
        <v>1</v>
      </c>
      <c r="F128" s="15">
        <v>1058</v>
      </c>
      <c r="G128" s="15">
        <f t="shared" si="4"/>
        <v>1058</v>
      </c>
      <c r="H128" s="16">
        <v>2115.0986000000003</v>
      </c>
      <c r="I128" s="16">
        <f t="shared" si="5"/>
        <v>2115.0986000000003</v>
      </c>
      <c r="J128" s="17">
        <f t="shared" si="6"/>
        <v>3173.0986000000003</v>
      </c>
      <c r="K128" s="89"/>
      <c r="L128" s="17">
        <f t="shared" si="7"/>
        <v>3173.0986000000003</v>
      </c>
    </row>
    <row r="129" spans="1:12" s="18" customFormat="1" ht="15" customHeight="1">
      <c r="A129" s="20"/>
      <c r="B129" s="19" t="s">
        <v>258</v>
      </c>
      <c r="C129" s="67">
        <v>2700</v>
      </c>
      <c r="D129" s="14" t="s">
        <v>2</v>
      </c>
      <c r="E129" s="14">
        <v>1</v>
      </c>
      <c r="F129" s="15">
        <v>1226</v>
      </c>
      <c r="G129" s="15">
        <f t="shared" si="4"/>
        <v>1226</v>
      </c>
      <c r="H129" s="16">
        <v>2171.3940000000002</v>
      </c>
      <c r="I129" s="16">
        <f t="shared" si="5"/>
        <v>2171.3940000000002</v>
      </c>
      <c r="J129" s="17">
        <f t="shared" si="6"/>
        <v>3397.3940000000002</v>
      </c>
      <c r="K129" s="89"/>
      <c r="L129" s="17">
        <f t="shared" si="7"/>
        <v>3397.3940000000002</v>
      </c>
    </row>
    <row r="130" spans="1:12" s="18" customFormat="1" ht="15" customHeight="1">
      <c r="A130" s="20"/>
      <c r="B130" s="19" t="s">
        <v>259</v>
      </c>
      <c r="C130" s="67">
        <v>2720</v>
      </c>
      <c r="D130" s="14" t="s">
        <v>2</v>
      </c>
      <c r="E130" s="14">
        <v>1</v>
      </c>
      <c r="F130" s="15">
        <v>1263</v>
      </c>
      <c r="G130" s="15">
        <f t="shared" si="4"/>
        <v>1263</v>
      </c>
      <c r="H130" s="16">
        <v>2187.4784</v>
      </c>
      <c r="I130" s="16">
        <f t="shared" si="5"/>
        <v>2187.4784</v>
      </c>
      <c r="J130" s="17">
        <f t="shared" si="6"/>
        <v>3450.4784</v>
      </c>
      <c r="K130" s="89"/>
      <c r="L130" s="17">
        <f t="shared" si="7"/>
        <v>3450.4784</v>
      </c>
    </row>
    <row r="131" spans="1:12" s="18" customFormat="1" ht="15" customHeight="1">
      <c r="A131" s="20"/>
      <c r="B131" s="19" t="s">
        <v>260</v>
      </c>
      <c r="C131" s="67">
        <v>2790</v>
      </c>
      <c r="D131" s="14" t="s">
        <v>2</v>
      </c>
      <c r="E131" s="14">
        <v>1</v>
      </c>
      <c r="F131" s="15">
        <v>1450</v>
      </c>
      <c r="G131" s="15">
        <f t="shared" si="4"/>
        <v>1450</v>
      </c>
      <c r="H131" s="16">
        <v>2243.7737999999999</v>
      </c>
      <c r="I131" s="16">
        <f t="shared" si="5"/>
        <v>2243.7737999999999</v>
      </c>
      <c r="J131" s="17">
        <f t="shared" si="6"/>
        <v>3693.7737999999999</v>
      </c>
      <c r="K131" s="89"/>
      <c r="L131" s="17">
        <f t="shared" si="7"/>
        <v>3693.7737999999999</v>
      </c>
    </row>
    <row r="132" spans="1:12" s="18" customFormat="1" ht="15" customHeight="1">
      <c r="A132" s="20"/>
      <c r="B132" s="19" t="s">
        <v>261</v>
      </c>
      <c r="C132" s="67">
        <v>3240</v>
      </c>
      <c r="D132" s="14" t="s">
        <v>2</v>
      </c>
      <c r="E132" s="14">
        <v>1</v>
      </c>
      <c r="F132" s="15">
        <v>1471</v>
      </c>
      <c r="G132" s="15">
        <f t="shared" si="4"/>
        <v>1471</v>
      </c>
      <c r="H132" s="16">
        <v>2605.6728000000003</v>
      </c>
      <c r="I132" s="16">
        <f t="shared" si="5"/>
        <v>2605.6728000000003</v>
      </c>
      <c r="J132" s="17">
        <f t="shared" si="6"/>
        <v>4076.6728000000003</v>
      </c>
      <c r="K132" s="89"/>
      <c r="L132" s="17">
        <f t="shared" ref="L132:L195" si="9">J132-(J132*K132)</f>
        <v>4076.6728000000003</v>
      </c>
    </row>
    <row r="133" spans="1:12" s="18" customFormat="1" ht="15" customHeight="1">
      <c r="A133" s="20"/>
      <c r="B133" s="19" t="s">
        <v>262</v>
      </c>
      <c r="C133" s="67">
        <v>3360</v>
      </c>
      <c r="D133" s="14" t="s">
        <v>2</v>
      </c>
      <c r="E133" s="14">
        <v>1</v>
      </c>
      <c r="F133" s="15">
        <v>1749</v>
      </c>
      <c r="G133" s="15">
        <f t="shared" si="4"/>
        <v>1749</v>
      </c>
      <c r="H133" s="16">
        <v>2702.1792</v>
      </c>
      <c r="I133" s="16">
        <f t="shared" si="5"/>
        <v>2702.1792</v>
      </c>
      <c r="J133" s="17">
        <f t="shared" si="6"/>
        <v>4451.1792000000005</v>
      </c>
      <c r="K133" s="89"/>
      <c r="L133" s="17">
        <f t="shared" si="9"/>
        <v>4451.1792000000005</v>
      </c>
    </row>
    <row r="134" spans="1:12" s="18" customFormat="1" ht="15" customHeight="1">
      <c r="A134" s="20"/>
      <c r="B134" s="19" t="s">
        <v>263</v>
      </c>
      <c r="C134" s="67">
        <v>2900</v>
      </c>
      <c r="D134" s="14" t="s">
        <v>2</v>
      </c>
      <c r="E134" s="14">
        <v>1</v>
      </c>
      <c r="F134" s="15">
        <v>1116</v>
      </c>
      <c r="G134" s="15">
        <f t="shared" ref="G134:G197" si="10">+E134*F134</f>
        <v>1116</v>
      </c>
      <c r="H134" s="16">
        <v>2332.2380000000003</v>
      </c>
      <c r="I134" s="16">
        <f t="shared" ref="I134:I197" si="11">+H134*E134</f>
        <v>2332.2380000000003</v>
      </c>
      <c r="J134" s="17">
        <f t="shared" ref="J134:J197" si="12">+G134+I134</f>
        <v>3448.2380000000003</v>
      </c>
      <c r="K134" s="89"/>
      <c r="L134" s="17">
        <f t="shared" si="9"/>
        <v>3448.2380000000003</v>
      </c>
    </row>
    <row r="135" spans="1:12" s="18" customFormat="1" ht="15" customHeight="1">
      <c r="A135" s="20"/>
      <c r="B135" s="19" t="s">
        <v>264</v>
      </c>
      <c r="C135" s="67">
        <v>2950</v>
      </c>
      <c r="D135" s="14" t="s">
        <v>2</v>
      </c>
      <c r="E135" s="14">
        <v>1</v>
      </c>
      <c r="F135" s="15">
        <v>1224</v>
      </c>
      <c r="G135" s="15">
        <f t="shared" si="10"/>
        <v>1224</v>
      </c>
      <c r="H135" s="16">
        <v>2372.4490000000001</v>
      </c>
      <c r="I135" s="16">
        <f t="shared" si="11"/>
        <v>2372.4490000000001</v>
      </c>
      <c r="J135" s="17">
        <f t="shared" si="12"/>
        <v>3596.4490000000001</v>
      </c>
      <c r="K135" s="89"/>
      <c r="L135" s="17">
        <f t="shared" si="9"/>
        <v>3596.4490000000001</v>
      </c>
    </row>
    <row r="136" spans="1:12" s="18" customFormat="1" ht="15" customHeight="1">
      <c r="A136" s="20"/>
      <c r="B136" s="19" t="s">
        <v>265</v>
      </c>
      <c r="C136" s="67">
        <v>3779.9999999999995</v>
      </c>
      <c r="D136" s="14" t="s">
        <v>2</v>
      </c>
      <c r="E136" s="14">
        <v>1</v>
      </c>
      <c r="F136" s="15">
        <v>2075</v>
      </c>
      <c r="G136" s="15">
        <f t="shared" si="10"/>
        <v>2075</v>
      </c>
      <c r="H136" s="16">
        <v>3039.9515999999999</v>
      </c>
      <c r="I136" s="16">
        <f t="shared" si="11"/>
        <v>3039.9515999999999</v>
      </c>
      <c r="J136" s="17">
        <f t="shared" si="12"/>
        <v>5114.9516000000003</v>
      </c>
      <c r="K136" s="89"/>
      <c r="L136" s="17">
        <f t="shared" si="9"/>
        <v>5114.9516000000003</v>
      </c>
    </row>
    <row r="137" spans="1:12" s="18" customFormat="1" ht="15" customHeight="1">
      <c r="A137" s="20"/>
      <c r="B137" s="19" t="s">
        <v>420</v>
      </c>
      <c r="C137" s="67">
        <v>1860</v>
      </c>
      <c r="D137" s="14" t="s">
        <v>2</v>
      </c>
      <c r="E137" s="14">
        <v>1</v>
      </c>
      <c r="F137" s="15">
        <v>480</v>
      </c>
      <c r="G137" s="15">
        <f t="shared" si="10"/>
        <v>480</v>
      </c>
      <c r="H137" s="16">
        <v>1495.8492000000001</v>
      </c>
      <c r="I137" s="16">
        <f t="shared" si="11"/>
        <v>1495.8492000000001</v>
      </c>
      <c r="J137" s="17">
        <f t="shared" si="12"/>
        <v>1975.8492000000001</v>
      </c>
      <c r="K137" s="89"/>
      <c r="L137" s="17">
        <f t="shared" si="9"/>
        <v>1975.8492000000001</v>
      </c>
    </row>
    <row r="138" spans="1:12" s="18" customFormat="1" ht="15" customHeight="1">
      <c r="A138" s="20"/>
      <c r="B138" s="19" t="s">
        <v>266</v>
      </c>
      <c r="C138" s="67">
        <v>2010</v>
      </c>
      <c r="D138" s="14" t="s">
        <v>2</v>
      </c>
      <c r="E138" s="14">
        <v>1</v>
      </c>
      <c r="F138" s="15">
        <v>559</v>
      </c>
      <c r="G138" s="15">
        <f t="shared" si="10"/>
        <v>559</v>
      </c>
      <c r="H138" s="16">
        <v>1616.4822000000001</v>
      </c>
      <c r="I138" s="16">
        <f t="shared" si="11"/>
        <v>1616.4822000000001</v>
      </c>
      <c r="J138" s="17">
        <f t="shared" si="12"/>
        <v>2175.4822000000004</v>
      </c>
      <c r="K138" s="89"/>
      <c r="L138" s="17">
        <f t="shared" si="9"/>
        <v>2175.4822000000004</v>
      </c>
    </row>
    <row r="139" spans="1:12" s="18" customFormat="1" ht="15" customHeight="1">
      <c r="A139" s="20"/>
      <c r="B139" s="19" t="s">
        <v>267</v>
      </c>
      <c r="C139" s="67">
        <v>2070</v>
      </c>
      <c r="D139" s="14" t="s">
        <v>2</v>
      </c>
      <c r="E139" s="14">
        <v>1</v>
      </c>
      <c r="F139" s="15">
        <v>701</v>
      </c>
      <c r="G139" s="15">
        <f t="shared" si="10"/>
        <v>701</v>
      </c>
      <c r="H139" s="16">
        <v>1664.7354</v>
      </c>
      <c r="I139" s="16">
        <f t="shared" si="11"/>
        <v>1664.7354</v>
      </c>
      <c r="J139" s="17">
        <f t="shared" si="12"/>
        <v>2365.7354</v>
      </c>
      <c r="K139" s="89"/>
      <c r="L139" s="17">
        <f t="shared" si="9"/>
        <v>2365.7354</v>
      </c>
    </row>
    <row r="140" spans="1:12" s="18" customFormat="1" ht="15" customHeight="1">
      <c r="A140" s="20"/>
      <c r="B140" s="19" t="s">
        <v>268</v>
      </c>
      <c r="C140" s="67">
        <v>2570</v>
      </c>
      <c r="D140" s="14" t="s">
        <v>2</v>
      </c>
      <c r="E140" s="14">
        <v>1</v>
      </c>
      <c r="F140" s="15">
        <v>851</v>
      </c>
      <c r="G140" s="15">
        <f t="shared" si="10"/>
        <v>851</v>
      </c>
      <c r="H140" s="16">
        <v>2066.8454000000002</v>
      </c>
      <c r="I140" s="16">
        <f t="shared" si="11"/>
        <v>2066.8454000000002</v>
      </c>
      <c r="J140" s="17">
        <f t="shared" si="12"/>
        <v>2917.8454000000002</v>
      </c>
      <c r="K140" s="89"/>
      <c r="L140" s="17">
        <f t="shared" si="9"/>
        <v>2917.8454000000002</v>
      </c>
    </row>
    <row r="141" spans="1:12" s="18" customFormat="1" ht="15" customHeight="1">
      <c r="A141" s="20"/>
      <c r="B141" s="19" t="s">
        <v>269</v>
      </c>
      <c r="C141" s="67">
        <v>2660</v>
      </c>
      <c r="D141" s="14" t="s">
        <v>2</v>
      </c>
      <c r="E141" s="14">
        <v>1</v>
      </c>
      <c r="F141" s="15">
        <v>1058</v>
      </c>
      <c r="G141" s="15">
        <f t="shared" si="10"/>
        <v>1058</v>
      </c>
      <c r="H141" s="16">
        <v>2139.2252000000003</v>
      </c>
      <c r="I141" s="16">
        <f t="shared" si="11"/>
        <v>2139.2252000000003</v>
      </c>
      <c r="J141" s="17">
        <f t="shared" si="12"/>
        <v>3197.2252000000003</v>
      </c>
      <c r="K141" s="89"/>
      <c r="L141" s="17">
        <f t="shared" si="9"/>
        <v>3197.2252000000003</v>
      </c>
    </row>
    <row r="142" spans="1:12" s="18" customFormat="1" ht="15" customHeight="1">
      <c r="A142" s="20"/>
      <c r="B142" s="19" t="s">
        <v>270</v>
      </c>
      <c r="C142" s="67">
        <v>2690</v>
      </c>
      <c r="D142" s="14" t="s">
        <v>2</v>
      </c>
      <c r="E142" s="14">
        <v>1</v>
      </c>
      <c r="F142" s="15">
        <v>1113</v>
      </c>
      <c r="G142" s="15">
        <f t="shared" si="10"/>
        <v>1113</v>
      </c>
      <c r="H142" s="16">
        <v>2163.3517999999999</v>
      </c>
      <c r="I142" s="16">
        <f t="shared" si="11"/>
        <v>2163.3517999999999</v>
      </c>
      <c r="J142" s="17">
        <f t="shared" si="12"/>
        <v>3276.3517999999999</v>
      </c>
      <c r="K142" s="89"/>
      <c r="L142" s="17">
        <f t="shared" si="9"/>
        <v>3276.3517999999999</v>
      </c>
    </row>
    <row r="143" spans="1:12" s="18" customFormat="1" ht="15" customHeight="1">
      <c r="A143" s="20"/>
      <c r="B143" s="19" t="s">
        <v>271</v>
      </c>
      <c r="C143" s="67">
        <v>3230</v>
      </c>
      <c r="D143" s="14" t="s">
        <v>2</v>
      </c>
      <c r="E143" s="14">
        <v>1</v>
      </c>
      <c r="F143" s="15">
        <v>1240</v>
      </c>
      <c r="G143" s="15">
        <f t="shared" si="10"/>
        <v>1240</v>
      </c>
      <c r="H143" s="16">
        <v>2597.6306</v>
      </c>
      <c r="I143" s="16">
        <f t="shared" si="11"/>
        <v>2597.6306</v>
      </c>
      <c r="J143" s="17">
        <f t="shared" si="12"/>
        <v>3837.6306</v>
      </c>
      <c r="K143" s="89"/>
      <c r="L143" s="17">
        <f t="shared" si="9"/>
        <v>3837.6306</v>
      </c>
    </row>
    <row r="144" spans="1:12" s="18" customFormat="1" ht="15" customHeight="1">
      <c r="A144" s="20"/>
      <c r="B144" s="19" t="s">
        <v>272</v>
      </c>
      <c r="C144" s="67">
        <v>3380</v>
      </c>
      <c r="D144" s="14" t="s">
        <v>2</v>
      </c>
      <c r="E144" s="14">
        <v>1</v>
      </c>
      <c r="F144" s="15">
        <v>1614</v>
      </c>
      <c r="G144" s="15">
        <f t="shared" si="10"/>
        <v>1614</v>
      </c>
      <c r="H144" s="16">
        <v>2718.2636000000002</v>
      </c>
      <c r="I144" s="16">
        <f t="shared" si="11"/>
        <v>2718.2636000000002</v>
      </c>
      <c r="J144" s="17">
        <f t="shared" si="12"/>
        <v>4332.2636000000002</v>
      </c>
      <c r="K144" s="89"/>
      <c r="L144" s="17">
        <f t="shared" si="9"/>
        <v>4332.2636000000002</v>
      </c>
    </row>
    <row r="145" spans="1:12" s="18" customFormat="1" ht="15" customHeight="1">
      <c r="A145" s="20"/>
      <c r="B145" s="19" t="s">
        <v>273</v>
      </c>
      <c r="C145" s="67">
        <v>2310</v>
      </c>
      <c r="D145" s="14" t="s">
        <v>2</v>
      </c>
      <c r="E145" s="14">
        <v>1</v>
      </c>
      <c r="F145" s="15">
        <v>645</v>
      </c>
      <c r="G145" s="15">
        <f t="shared" si="10"/>
        <v>645</v>
      </c>
      <c r="H145" s="16">
        <v>1857.7482</v>
      </c>
      <c r="I145" s="16">
        <f t="shared" si="11"/>
        <v>1857.7482</v>
      </c>
      <c r="J145" s="17">
        <f t="shared" si="12"/>
        <v>2502.7482</v>
      </c>
      <c r="K145" s="89"/>
      <c r="L145" s="17">
        <f t="shared" si="9"/>
        <v>2502.7482</v>
      </c>
    </row>
    <row r="146" spans="1:12" s="18" customFormat="1" ht="15" customHeight="1">
      <c r="A146" s="20"/>
      <c r="B146" s="19" t="s">
        <v>274</v>
      </c>
      <c r="C146" s="67">
        <v>2490</v>
      </c>
      <c r="D146" s="14" t="s">
        <v>2</v>
      </c>
      <c r="E146" s="14">
        <v>1</v>
      </c>
      <c r="F146" s="15">
        <v>719</v>
      </c>
      <c r="G146" s="15">
        <f t="shared" si="10"/>
        <v>719</v>
      </c>
      <c r="H146" s="16">
        <v>2002.5078000000001</v>
      </c>
      <c r="I146" s="16">
        <f t="shared" si="11"/>
        <v>2002.5078000000001</v>
      </c>
      <c r="J146" s="17">
        <f t="shared" si="12"/>
        <v>2721.5078000000003</v>
      </c>
      <c r="K146" s="89"/>
      <c r="L146" s="17">
        <f t="shared" si="9"/>
        <v>2721.5078000000003</v>
      </c>
    </row>
    <row r="147" spans="1:12" s="18" customFormat="1" ht="15" customHeight="1">
      <c r="A147" s="20"/>
      <c r="B147" s="19" t="s">
        <v>275</v>
      </c>
      <c r="C147" s="67">
        <v>4190</v>
      </c>
      <c r="D147" s="14" t="s">
        <v>2</v>
      </c>
      <c r="E147" s="14">
        <v>1</v>
      </c>
      <c r="F147" s="15">
        <v>1973</v>
      </c>
      <c r="G147" s="15">
        <f t="shared" si="10"/>
        <v>1973</v>
      </c>
      <c r="H147" s="16">
        <v>3369.6818000000003</v>
      </c>
      <c r="I147" s="16">
        <f t="shared" si="11"/>
        <v>3369.6818000000003</v>
      </c>
      <c r="J147" s="17">
        <f t="shared" si="12"/>
        <v>5342.6818000000003</v>
      </c>
      <c r="K147" s="89"/>
      <c r="L147" s="17">
        <f t="shared" si="9"/>
        <v>5342.6818000000003</v>
      </c>
    </row>
    <row r="148" spans="1:12" s="18" customFormat="1" ht="15" customHeight="1">
      <c r="A148" s="20"/>
      <c r="B148" s="19" t="s">
        <v>276</v>
      </c>
      <c r="C148" s="67">
        <v>5060</v>
      </c>
      <c r="D148" s="14" t="s">
        <v>2</v>
      </c>
      <c r="E148" s="14">
        <v>1</v>
      </c>
      <c r="F148" s="15">
        <v>3171</v>
      </c>
      <c r="G148" s="15">
        <f t="shared" si="10"/>
        <v>3171</v>
      </c>
      <c r="H148" s="16">
        <v>4069.3532</v>
      </c>
      <c r="I148" s="16">
        <f t="shared" si="11"/>
        <v>4069.3532</v>
      </c>
      <c r="J148" s="17">
        <f t="shared" si="12"/>
        <v>7240.3531999999996</v>
      </c>
      <c r="K148" s="89"/>
      <c r="L148" s="17">
        <f t="shared" si="9"/>
        <v>7240.3531999999996</v>
      </c>
    </row>
    <row r="149" spans="1:12" s="18" customFormat="1" ht="15" customHeight="1">
      <c r="A149" s="20"/>
      <c r="B149" s="52" t="s">
        <v>454</v>
      </c>
      <c r="C149" s="67">
        <v>385</v>
      </c>
      <c r="D149" s="14" t="s">
        <v>2</v>
      </c>
      <c r="E149" s="14">
        <v>1</v>
      </c>
      <c r="F149" s="15">
        <v>194</v>
      </c>
      <c r="G149" s="15">
        <f t="shared" si="10"/>
        <v>194</v>
      </c>
      <c r="H149" s="16">
        <v>309.62470000000002</v>
      </c>
      <c r="I149" s="16">
        <f t="shared" si="11"/>
        <v>309.62470000000002</v>
      </c>
      <c r="J149" s="17">
        <f t="shared" si="12"/>
        <v>503.62470000000002</v>
      </c>
      <c r="K149" s="89"/>
      <c r="L149" s="17">
        <f t="shared" si="9"/>
        <v>503.62470000000002</v>
      </c>
    </row>
    <row r="150" spans="1:12" s="18" customFormat="1" ht="15" customHeight="1">
      <c r="A150" s="20"/>
      <c r="B150" s="19" t="s">
        <v>277</v>
      </c>
      <c r="C150" s="67">
        <v>460</v>
      </c>
      <c r="D150" s="14" t="s">
        <v>2</v>
      </c>
      <c r="E150" s="14">
        <v>1</v>
      </c>
      <c r="F150" s="15">
        <v>215.3</v>
      </c>
      <c r="G150" s="15">
        <f t="shared" si="10"/>
        <v>215.3</v>
      </c>
      <c r="H150" s="16">
        <v>369.94120000000004</v>
      </c>
      <c r="I150" s="16">
        <f t="shared" si="11"/>
        <v>369.94120000000004</v>
      </c>
      <c r="J150" s="17">
        <f t="shared" si="12"/>
        <v>585.24120000000005</v>
      </c>
      <c r="K150" s="89"/>
      <c r="L150" s="17">
        <f t="shared" si="9"/>
        <v>585.24120000000005</v>
      </c>
    </row>
    <row r="151" spans="1:12" s="18" customFormat="1" ht="15" customHeight="1">
      <c r="A151" s="20"/>
      <c r="B151" s="19" t="s">
        <v>278</v>
      </c>
      <c r="C151" s="67">
        <v>560</v>
      </c>
      <c r="D151" s="14" t="s">
        <v>2</v>
      </c>
      <c r="E151" s="14">
        <v>1</v>
      </c>
      <c r="F151" s="15">
        <v>249.8</v>
      </c>
      <c r="G151" s="15">
        <f t="shared" si="10"/>
        <v>249.8</v>
      </c>
      <c r="H151" s="16">
        <v>450.36320000000001</v>
      </c>
      <c r="I151" s="16">
        <f t="shared" si="11"/>
        <v>450.36320000000001</v>
      </c>
      <c r="J151" s="17">
        <f t="shared" si="12"/>
        <v>700.16319999999996</v>
      </c>
      <c r="K151" s="89"/>
      <c r="L151" s="17">
        <f t="shared" si="9"/>
        <v>700.16319999999996</v>
      </c>
    </row>
    <row r="152" spans="1:12" s="18" customFormat="1" ht="15" customHeight="1">
      <c r="A152" s="20"/>
      <c r="B152" s="19" t="s">
        <v>279</v>
      </c>
      <c r="C152" s="67">
        <v>655</v>
      </c>
      <c r="D152" s="14" t="s">
        <v>2</v>
      </c>
      <c r="E152" s="14">
        <v>1</v>
      </c>
      <c r="F152" s="15">
        <v>278.5</v>
      </c>
      <c r="G152" s="15">
        <f t="shared" si="10"/>
        <v>278.5</v>
      </c>
      <c r="H152" s="16">
        <v>526.76409999999998</v>
      </c>
      <c r="I152" s="16">
        <f t="shared" si="11"/>
        <v>526.76409999999998</v>
      </c>
      <c r="J152" s="17">
        <f t="shared" si="12"/>
        <v>805.26409999999998</v>
      </c>
      <c r="K152" s="89"/>
      <c r="L152" s="17">
        <f t="shared" si="9"/>
        <v>805.26409999999998</v>
      </c>
    </row>
    <row r="153" spans="1:12" s="18" customFormat="1" ht="15" customHeight="1">
      <c r="A153" s="20"/>
      <c r="B153" s="19" t="s">
        <v>433</v>
      </c>
      <c r="C153" s="67">
        <v>775</v>
      </c>
      <c r="D153" s="14" t="s">
        <v>2</v>
      </c>
      <c r="E153" s="14">
        <v>1</v>
      </c>
      <c r="F153" s="15">
        <v>303.39999999999998</v>
      </c>
      <c r="G153" s="15">
        <f t="shared" si="10"/>
        <v>303.39999999999998</v>
      </c>
      <c r="H153" s="16">
        <v>623.27050000000008</v>
      </c>
      <c r="I153" s="16">
        <f t="shared" si="11"/>
        <v>623.27050000000008</v>
      </c>
      <c r="J153" s="17">
        <f t="shared" si="12"/>
        <v>926.67050000000006</v>
      </c>
      <c r="K153" s="89"/>
      <c r="L153" s="17">
        <f t="shared" si="9"/>
        <v>926.67050000000006</v>
      </c>
    </row>
    <row r="154" spans="1:12" s="18" customFormat="1" ht="15" customHeight="1">
      <c r="A154" s="20"/>
      <c r="B154" s="19" t="s">
        <v>280</v>
      </c>
      <c r="C154" s="67">
        <v>745</v>
      </c>
      <c r="D154" s="14" t="s">
        <v>2</v>
      </c>
      <c r="E154" s="14">
        <v>1</v>
      </c>
      <c r="F154" s="15">
        <v>303.7</v>
      </c>
      <c r="G154" s="15">
        <f t="shared" si="10"/>
        <v>303.7</v>
      </c>
      <c r="H154" s="16">
        <v>599.14390000000003</v>
      </c>
      <c r="I154" s="16">
        <f t="shared" si="11"/>
        <v>599.14390000000003</v>
      </c>
      <c r="J154" s="17">
        <f t="shared" si="12"/>
        <v>902.84390000000008</v>
      </c>
      <c r="K154" s="89"/>
      <c r="L154" s="17">
        <f t="shared" si="9"/>
        <v>902.84390000000008</v>
      </c>
    </row>
    <row r="155" spans="1:12" s="18" customFormat="1" ht="15" customHeight="1">
      <c r="A155" s="20"/>
      <c r="B155" s="19" t="s">
        <v>281</v>
      </c>
      <c r="C155" s="67">
        <v>1045</v>
      </c>
      <c r="D155" s="14" t="s">
        <v>2</v>
      </c>
      <c r="E155" s="14">
        <v>1</v>
      </c>
      <c r="F155" s="15">
        <v>404.4</v>
      </c>
      <c r="G155" s="15">
        <f t="shared" si="10"/>
        <v>404.4</v>
      </c>
      <c r="H155" s="16">
        <v>840.40989999999999</v>
      </c>
      <c r="I155" s="16">
        <f t="shared" si="11"/>
        <v>840.40989999999999</v>
      </c>
      <c r="J155" s="17">
        <f t="shared" si="12"/>
        <v>1244.8099</v>
      </c>
      <c r="K155" s="89"/>
      <c r="L155" s="17">
        <f t="shared" si="9"/>
        <v>1244.8099</v>
      </c>
    </row>
    <row r="156" spans="1:12" s="18" customFormat="1" ht="15" customHeight="1">
      <c r="A156" s="12" t="s">
        <v>4</v>
      </c>
      <c r="B156" s="19" t="s">
        <v>430</v>
      </c>
      <c r="C156" s="67">
        <v>990</v>
      </c>
      <c r="D156" s="14" t="s">
        <v>2</v>
      </c>
      <c r="E156" s="14">
        <v>1</v>
      </c>
      <c r="F156" s="15">
        <v>312</v>
      </c>
      <c r="G156" s="15">
        <f t="shared" si="10"/>
        <v>312</v>
      </c>
      <c r="H156" s="16">
        <v>804.13739999999996</v>
      </c>
      <c r="I156" s="16">
        <f t="shared" si="11"/>
        <v>804.13739999999996</v>
      </c>
      <c r="J156" s="17">
        <f t="shared" si="12"/>
        <v>1116.1374000000001</v>
      </c>
      <c r="K156" s="89"/>
      <c r="L156" s="17">
        <f t="shared" si="9"/>
        <v>1116.1374000000001</v>
      </c>
    </row>
    <row r="157" spans="1:12" s="18" customFormat="1" ht="15" customHeight="1">
      <c r="B157" s="19" t="s">
        <v>282</v>
      </c>
      <c r="C157" s="67">
        <v>1300</v>
      </c>
      <c r="D157" s="14" t="s">
        <v>2</v>
      </c>
      <c r="E157" s="14">
        <v>1</v>
      </c>
      <c r="F157" s="15">
        <v>393</v>
      </c>
      <c r="G157" s="15">
        <f t="shared" si="10"/>
        <v>393</v>
      </c>
      <c r="H157" s="16">
        <v>1055.9379999999999</v>
      </c>
      <c r="I157" s="16">
        <f t="shared" si="11"/>
        <v>1055.9379999999999</v>
      </c>
      <c r="J157" s="17">
        <f t="shared" si="12"/>
        <v>1448.9379999999999</v>
      </c>
      <c r="K157" s="89"/>
      <c r="L157" s="17">
        <f t="shared" si="9"/>
        <v>1448.9379999999999</v>
      </c>
    </row>
    <row r="158" spans="1:12" s="18" customFormat="1" ht="15" customHeight="1">
      <c r="A158" s="20"/>
      <c r="B158" s="19" t="s">
        <v>283</v>
      </c>
      <c r="C158" s="67">
        <v>1750</v>
      </c>
      <c r="D158" s="14" t="s">
        <v>2</v>
      </c>
      <c r="E158" s="14">
        <v>1</v>
      </c>
      <c r="F158" s="15">
        <v>549</v>
      </c>
      <c r="G158" s="15">
        <f t="shared" si="10"/>
        <v>549</v>
      </c>
      <c r="H158" s="16">
        <v>1421.4549999999999</v>
      </c>
      <c r="I158" s="16">
        <f t="shared" si="11"/>
        <v>1421.4549999999999</v>
      </c>
      <c r="J158" s="17">
        <f t="shared" si="12"/>
        <v>1970.4549999999999</v>
      </c>
      <c r="K158" s="89"/>
      <c r="L158" s="17">
        <f t="shared" si="9"/>
        <v>1970.4549999999999</v>
      </c>
    </row>
    <row r="159" spans="1:12" s="18" customFormat="1" ht="15" customHeight="1">
      <c r="A159" s="20"/>
      <c r="B159" s="19" t="s">
        <v>284</v>
      </c>
      <c r="C159" s="67">
        <v>2170</v>
      </c>
      <c r="D159" s="14" t="s">
        <v>2</v>
      </c>
      <c r="E159" s="14">
        <v>1</v>
      </c>
      <c r="F159" s="15">
        <v>738</v>
      </c>
      <c r="G159" s="15">
        <f t="shared" si="10"/>
        <v>738</v>
      </c>
      <c r="H159" s="16">
        <v>1762.6042</v>
      </c>
      <c r="I159" s="16">
        <f t="shared" si="11"/>
        <v>1762.6042</v>
      </c>
      <c r="J159" s="17">
        <f t="shared" si="12"/>
        <v>2500.6041999999998</v>
      </c>
      <c r="K159" s="89"/>
      <c r="L159" s="17">
        <f t="shared" si="9"/>
        <v>2500.6041999999998</v>
      </c>
    </row>
    <row r="160" spans="1:12" s="18" customFormat="1" ht="15" customHeight="1">
      <c r="A160" s="20"/>
      <c r="B160" s="19" t="s">
        <v>285</v>
      </c>
      <c r="C160" s="67">
        <v>2270</v>
      </c>
      <c r="D160" s="14" t="s">
        <v>2</v>
      </c>
      <c r="E160" s="14">
        <v>1</v>
      </c>
      <c r="F160" s="15">
        <v>871</v>
      </c>
      <c r="G160" s="15">
        <f t="shared" si="10"/>
        <v>871</v>
      </c>
      <c r="H160" s="16">
        <v>1843.8301999999999</v>
      </c>
      <c r="I160" s="16">
        <f t="shared" si="11"/>
        <v>1843.8301999999999</v>
      </c>
      <c r="J160" s="17">
        <f t="shared" si="12"/>
        <v>2714.8301999999999</v>
      </c>
      <c r="K160" s="89"/>
      <c r="L160" s="17">
        <f t="shared" si="9"/>
        <v>2714.8301999999999</v>
      </c>
    </row>
    <row r="161" spans="1:12" s="18" customFormat="1" ht="15" customHeight="1">
      <c r="A161" s="20"/>
      <c r="B161" s="19" t="s">
        <v>286</v>
      </c>
      <c r="C161" s="67">
        <v>2300</v>
      </c>
      <c r="D161" s="14" t="s">
        <v>2</v>
      </c>
      <c r="E161" s="14">
        <v>1</v>
      </c>
      <c r="F161" s="15">
        <v>959</v>
      </c>
      <c r="G161" s="15">
        <f t="shared" si="10"/>
        <v>959</v>
      </c>
      <c r="H161" s="16">
        <v>1868.1979999999999</v>
      </c>
      <c r="I161" s="16">
        <f t="shared" si="11"/>
        <v>1868.1979999999999</v>
      </c>
      <c r="J161" s="17">
        <f t="shared" si="12"/>
        <v>2827.1979999999999</v>
      </c>
      <c r="K161" s="89"/>
      <c r="L161" s="17">
        <f t="shared" si="9"/>
        <v>2827.1979999999999</v>
      </c>
    </row>
    <row r="162" spans="1:12" s="18" customFormat="1" ht="15" customHeight="1">
      <c r="A162" s="20"/>
      <c r="B162" s="19" t="s">
        <v>287</v>
      </c>
      <c r="C162" s="67">
        <v>2310</v>
      </c>
      <c r="D162" s="14" t="s">
        <v>2</v>
      </c>
      <c r="E162" s="14">
        <v>1</v>
      </c>
      <c r="F162" s="15">
        <v>1021</v>
      </c>
      <c r="G162" s="15">
        <f t="shared" si="10"/>
        <v>1021</v>
      </c>
      <c r="H162" s="16">
        <v>1876.3206</v>
      </c>
      <c r="I162" s="16">
        <f t="shared" si="11"/>
        <v>1876.3206</v>
      </c>
      <c r="J162" s="17">
        <f t="shared" si="12"/>
        <v>2897.3206</v>
      </c>
      <c r="K162" s="89"/>
      <c r="L162" s="17">
        <f t="shared" si="9"/>
        <v>2897.3206</v>
      </c>
    </row>
    <row r="163" spans="1:12" s="18" customFormat="1" ht="15" customHeight="1">
      <c r="A163" s="20"/>
      <c r="B163" s="19" t="s">
        <v>288</v>
      </c>
      <c r="C163" s="67">
        <v>2850</v>
      </c>
      <c r="D163" s="14" t="s">
        <v>2</v>
      </c>
      <c r="E163" s="14">
        <v>1</v>
      </c>
      <c r="F163" s="15">
        <v>1249</v>
      </c>
      <c r="G163" s="15">
        <f t="shared" si="10"/>
        <v>1249</v>
      </c>
      <c r="H163" s="16">
        <v>2314.9409999999998</v>
      </c>
      <c r="I163" s="16">
        <f t="shared" si="11"/>
        <v>2314.9409999999998</v>
      </c>
      <c r="J163" s="17">
        <f t="shared" si="12"/>
        <v>3563.9409999999998</v>
      </c>
      <c r="K163" s="89"/>
      <c r="L163" s="17">
        <f t="shared" si="9"/>
        <v>3563.9409999999998</v>
      </c>
    </row>
    <row r="164" spans="1:12" s="18" customFormat="1" ht="15" customHeight="1">
      <c r="A164" s="20"/>
      <c r="B164" s="19" t="s">
        <v>289</v>
      </c>
      <c r="C164" s="67">
        <v>2940</v>
      </c>
      <c r="D164" s="14" t="s">
        <v>2</v>
      </c>
      <c r="E164" s="14">
        <v>1</v>
      </c>
      <c r="F164" s="15">
        <v>1476</v>
      </c>
      <c r="G164" s="15">
        <f t="shared" si="10"/>
        <v>1476</v>
      </c>
      <c r="H164" s="16">
        <v>2388.0443999999998</v>
      </c>
      <c r="I164" s="16">
        <f t="shared" si="11"/>
        <v>2388.0443999999998</v>
      </c>
      <c r="J164" s="17">
        <f t="shared" si="12"/>
        <v>3864.0443999999998</v>
      </c>
      <c r="K164" s="89"/>
      <c r="L164" s="17">
        <f t="shared" si="9"/>
        <v>3864.0443999999998</v>
      </c>
    </row>
    <row r="165" spans="1:12" s="18" customFormat="1" ht="15" customHeight="1">
      <c r="A165" s="20"/>
      <c r="B165" s="19" t="s">
        <v>290</v>
      </c>
      <c r="C165" s="67">
        <v>3500</v>
      </c>
      <c r="D165" s="14" t="s">
        <v>2</v>
      </c>
      <c r="E165" s="14">
        <v>1</v>
      </c>
      <c r="F165" s="15">
        <v>1702</v>
      </c>
      <c r="G165" s="15">
        <f t="shared" si="10"/>
        <v>1702</v>
      </c>
      <c r="H165" s="16">
        <v>2842.91</v>
      </c>
      <c r="I165" s="16">
        <f t="shared" si="11"/>
        <v>2842.91</v>
      </c>
      <c r="J165" s="17">
        <f t="shared" si="12"/>
        <v>4544.91</v>
      </c>
      <c r="K165" s="89"/>
      <c r="L165" s="17">
        <f t="shared" si="9"/>
        <v>4544.91</v>
      </c>
    </row>
    <row r="166" spans="1:12" s="18" customFormat="1" ht="15" customHeight="1">
      <c r="A166" s="20"/>
      <c r="B166" s="19" t="s">
        <v>291</v>
      </c>
      <c r="C166" s="67">
        <v>3630</v>
      </c>
      <c r="D166" s="14" t="s">
        <v>2</v>
      </c>
      <c r="E166" s="14">
        <v>1</v>
      </c>
      <c r="F166" s="15">
        <v>2039</v>
      </c>
      <c r="G166" s="15">
        <f t="shared" si="10"/>
        <v>2039</v>
      </c>
      <c r="H166" s="16">
        <v>2948.5038</v>
      </c>
      <c r="I166" s="16">
        <f t="shared" si="11"/>
        <v>2948.5038</v>
      </c>
      <c r="J166" s="17">
        <f t="shared" si="12"/>
        <v>4987.5038000000004</v>
      </c>
      <c r="K166" s="89"/>
      <c r="L166" s="17">
        <f t="shared" si="9"/>
        <v>4987.5038000000004</v>
      </c>
    </row>
    <row r="167" spans="1:12" s="18" customFormat="1" ht="15" customHeight="1">
      <c r="A167" s="20"/>
      <c r="B167" s="19" t="s">
        <v>292</v>
      </c>
      <c r="C167" s="67">
        <v>4080</v>
      </c>
      <c r="D167" s="14" t="s">
        <v>2</v>
      </c>
      <c r="E167" s="14">
        <v>1</v>
      </c>
      <c r="F167" s="15">
        <v>2466</v>
      </c>
      <c r="G167" s="15">
        <f t="shared" si="10"/>
        <v>2466</v>
      </c>
      <c r="H167" s="16">
        <v>3314.0207999999998</v>
      </c>
      <c r="I167" s="16">
        <f t="shared" si="11"/>
        <v>3314.0207999999998</v>
      </c>
      <c r="J167" s="17">
        <f t="shared" si="12"/>
        <v>5780.0208000000002</v>
      </c>
      <c r="K167" s="89"/>
      <c r="L167" s="17">
        <f t="shared" si="9"/>
        <v>5780.0208000000002</v>
      </c>
    </row>
    <row r="168" spans="1:12" s="18" customFormat="1" ht="15" customHeight="1">
      <c r="A168" s="20"/>
      <c r="B168" s="19" t="s">
        <v>293</v>
      </c>
      <c r="C168" s="67">
        <v>2010</v>
      </c>
      <c r="D168" s="14" t="s">
        <v>2</v>
      </c>
      <c r="E168" s="14">
        <v>1</v>
      </c>
      <c r="F168" s="15">
        <v>571</v>
      </c>
      <c r="G168" s="15">
        <f t="shared" si="10"/>
        <v>571</v>
      </c>
      <c r="H168" s="16">
        <v>1632.6425999999999</v>
      </c>
      <c r="I168" s="16">
        <f t="shared" si="11"/>
        <v>1632.6425999999999</v>
      </c>
      <c r="J168" s="17">
        <f t="shared" si="12"/>
        <v>2203.6426000000001</v>
      </c>
      <c r="K168" s="89"/>
      <c r="L168" s="17">
        <f t="shared" si="9"/>
        <v>2203.6426000000001</v>
      </c>
    </row>
    <row r="169" spans="1:12" s="18" customFormat="1" ht="15" customHeight="1">
      <c r="A169" s="20"/>
      <c r="B169" s="19" t="s">
        <v>294</v>
      </c>
      <c r="C169" s="67">
        <v>2170</v>
      </c>
      <c r="D169" s="14" t="s">
        <v>2</v>
      </c>
      <c r="E169" s="14">
        <v>1</v>
      </c>
      <c r="F169" s="15">
        <v>661</v>
      </c>
      <c r="G169" s="15">
        <f t="shared" si="10"/>
        <v>661</v>
      </c>
      <c r="H169" s="16">
        <v>1762.6042</v>
      </c>
      <c r="I169" s="16">
        <f t="shared" si="11"/>
        <v>1762.6042</v>
      </c>
      <c r="J169" s="17">
        <f t="shared" si="12"/>
        <v>2423.6041999999998</v>
      </c>
      <c r="K169" s="89"/>
      <c r="L169" s="17">
        <f t="shared" si="9"/>
        <v>2423.6041999999998</v>
      </c>
    </row>
    <row r="170" spans="1:12" s="18" customFormat="1" ht="15" customHeight="1">
      <c r="A170" s="20"/>
      <c r="B170" s="19" t="s">
        <v>295</v>
      </c>
      <c r="C170" s="67">
        <v>2780</v>
      </c>
      <c r="D170" s="14" t="s">
        <v>2</v>
      </c>
      <c r="E170" s="14">
        <v>1</v>
      </c>
      <c r="F170" s="15">
        <v>1025</v>
      </c>
      <c r="G170" s="15">
        <f t="shared" si="10"/>
        <v>1025</v>
      </c>
      <c r="H170" s="16">
        <v>2258.0828000000001</v>
      </c>
      <c r="I170" s="16">
        <f t="shared" si="11"/>
        <v>2258.0828000000001</v>
      </c>
      <c r="J170" s="17">
        <f t="shared" si="12"/>
        <v>3283.0828000000001</v>
      </c>
      <c r="K170" s="89"/>
      <c r="L170" s="17">
        <f t="shared" si="9"/>
        <v>3283.0828000000001</v>
      </c>
    </row>
    <row r="171" spans="1:12" s="18" customFormat="1" ht="15" customHeight="1">
      <c r="A171" s="20"/>
      <c r="B171" s="19" t="s">
        <v>296</v>
      </c>
      <c r="C171" s="67">
        <v>2810</v>
      </c>
      <c r="D171" s="14" t="s">
        <v>2</v>
      </c>
      <c r="E171" s="14">
        <v>1</v>
      </c>
      <c r="F171" s="15">
        <v>1078</v>
      </c>
      <c r="G171" s="15">
        <f t="shared" si="10"/>
        <v>1078</v>
      </c>
      <c r="H171" s="16">
        <v>2282.4506000000001</v>
      </c>
      <c r="I171" s="16">
        <f t="shared" si="11"/>
        <v>2282.4506000000001</v>
      </c>
      <c r="J171" s="17">
        <f t="shared" si="12"/>
        <v>3360.4506000000001</v>
      </c>
      <c r="K171" s="89"/>
      <c r="L171" s="17">
        <f t="shared" si="9"/>
        <v>3360.4506000000001</v>
      </c>
    </row>
    <row r="172" spans="1:12" s="18" customFormat="1" ht="15" customHeight="1">
      <c r="A172" s="20"/>
      <c r="B172" s="19" t="s">
        <v>297</v>
      </c>
      <c r="C172" s="67">
        <v>2840</v>
      </c>
      <c r="D172" s="14" t="s">
        <v>2</v>
      </c>
      <c r="E172" s="14">
        <v>1</v>
      </c>
      <c r="F172" s="15">
        <v>1191</v>
      </c>
      <c r="G172" s="15">
        <f t="shared" si="10"/>
        <v>1191</v>
      </c>
      <c r="H172" s="16">
        <v>2306.8184000000001</v>
      </c>
      <c r="I172" s="16">
        <f t="shared" si="11"/>
        <v>2306.8184000000001</v>
      </c>
      <c r="J172" s="17">
        <f t="shared" si="12"/>
        <v>3497.8184000000001</v>
      </c>
      <c r="K172" s="89"/>
      <c r="L172" s="17">
        <f t="shared" si="9"/>
        <v>3497.8184000000001</v>
      </c>
    </row>
    <row r="173" spans="1:12" s="18" customFormat="1" ht="15" customHeight="1">
      <c r="A173" s="20"/>
      <c r="B173" s="19" t="s">
        <v>431</v>
      </c>
      <c r="C173" s="67">
        <v>2870</v>
      </c>
      <c r="D173" s="14" t="s">
        <v>2</v>
      </c>
      <c r="E173" s="14">
        <v>1</v>
      </c>
      <c r="F173" s="15">
        <v>1259</v>
      </c>
      <c r="G173" s="15">
        <f t="shared" si="10"/>
        <v>1259</v>
      </c>
      <c r="H173" s="16">
        <v>2331.1862000000001</v>
      </c>
      <c r="I173" s="16">
        <f t="shared" si="11"/>
        <v>2331.1862000000001</v>
      </c>
      <c r="J173" s="17">
        <f t="shared" si="12"/>
        <v>3590.1862000000001</v>
      </c>
      <c r="K173" s="89"/>
      <c r="L173" s="17">
        <f t="shared" si="9"/>
        <v>3590.1862000000001</v>
      </c>
    </row>
    <row r="174" spans="1:12" s="18" customFormat="1" ht="15" customHeight="1">
      <c r="A174" s="20"/>
      <c r="B174" s="19" t="s">
        <v>298</v>
      </c>
      <c r="C174" s="67">
        <v>2910</v>
      </c>
      <c r="D174" s="14" t="s">
        <v>2</v>
      </c>
      <c r="E174" s="14">
        <v>1</v>
      </c>
      <c r="F174" s="15">
        <v>1355</v>
      </c>
      <c r="G174" s="15">
        <f t="shared" si="10"/>
        <v>1355</v>
      </c>
      <c r="H174" s="16">
        <v>2363.6765999999998</v>
      </c>
      <c r="I174" s="16">
        <f t="shared" si="11"/>
        <v>2363.6765999999998</v>
      </c>
      <c r="J174" s="17">
        <f t="shared" si="12"/>
        <v>3718.6765999999998</v>
      </c>
      <c r="K174" s="89"/>
      <c r="L174" s="17">
        <f t="shared" si="9"/>
        <v>3718.6765999999998</v>
      </c>
    </row>
    <row r="175" spans="1:12" s="18" customFormat="1" ht="15" customHeight="1">
      <c r="A175" s="20"/>
      <c r="B175" s="19" t="s">
        <v>299</v>
      </c>
      <c r="C175" s="67">
        <v>3540</v>
      </c>
      <c r="D175" s="14" t="s">
        <v>2</v>
      </c>
      <c r="E175" s="14">
        <v>1</v>
      </c>
      <c r="F175" s="15">
        <v>1584</v>
      </c>
      <c r="G175" s="15">
        <f t="shared" si="10"/>
        <v>1584</v>
      </c>
      <c r="H175" s="16">
        <v>2875.4004</v>
      </c>
      <c r="I175" s="16">
        <f t="shared" si="11"/>
        <v>2875.4004</v>
      </c>
      <c r="J175" s="17">
        <f t="shared" si="12"/>
        <v>4459.4004000000004</v>
      </c>
      <c r="K175" s="89"/>
      <c r="L175" s="17">
        <f t="shared" si="9"/>
        <v>4459.4004000000004</v>
      </c>
    </row>
    <row r="176" spans="1:12" s="18" customFormat="1" ht="15" customHeight="1">
      <c r="A176" s="20"/>
      <c r="B176" s="19" t="s">
        <v>300</v>
      </c>
      <c r="C176" s="67">
        <v>3690</v>
      </c>
      <c r="D176" s="14" t="s">
        <v>2</v>
      </c>
      <c r="E176" s="14">
        <v>1</v>
      </c>
      <c r="F176" s="15">
        <v>2001</v>
      </c>
      <c r="G176" s="15">
        <f t="shared" si="10"/>
        <v>2001</v>
      </c>
      <c r="H176" s="16">
        <v>2997.2393999999999</v>
      </c>
      <c r="I176" s="16">
        <f t="shared" si="11"/>
        <v>2997.2393999999999</v>
      </c>
      <c r="J176" s="17">
        <f t="shared" si="12"/>
        <v>4998.2394000000004</v>
      </c>
      <c r="K176" s="89"/>
      <c r="L176" s="17">
        <f t="shared" si="9"/>
        <v>4998.2394000000004</v>
      </c>
    </row>
    <row r="177" spans="1:12" s="18" customFormat="1" ht="15" customHeight="1">
      <c r="A177" s="20"/>
      <c r="B177" s="19" t="s">
        <v>301</v>
      </c>
      <c r="C177" s="67">
        <v>2420</v>
      </c>
      <c r="D177" s="14" t="s">
        <v>2</v>
      </c>
      <c r="E177" s="14">
        <v>1</v>
      </c>
      <c r="F177" s="15">
        <v>647</v>
      </c>
      <c r="G177" s="15">
        <f t="shared" si="10"/>
        <v>647</v>
      </c>
      <c r="H177" s="16">
        <v>1965.6692</v>
      </c>
      <c r="I177" s="16">
        <f t="shared" si="11"/>
        <v>1965.6692</v>
      </c>
      <c r="J177" s="17">
        <f t="shared" si="12"/>
        <v>2612.6692000000003</v>
      </c>
      <c r="K177" s="89"/>
      <c r="L177" s="17">
        <f t="shared" si="9"/>
        <v>2612.6692000000003</v>
      </c>
    </row>
    <row r="178" spans="1:12" s="18" customFormat="1" ht="15" customHeight="1">
      <c r="A178" s="20"/>
      <c r="B178" s="19" t="s">
        <v>302</v>
      </c>
      <c r="C178" s="67">
        <v>2490</v>
      </c>
      <c r="D178" s="14" t="s">
        <v>2</v>
      </c>
      <c r="E178" s="14">
        <v>1</v>
      </c>
      <c r="F178" s="15">
        <v>814</v>
      </c>
      <c r="G178" s="15">
        <f t="shared" si="10"/>
        <v>814</v>
      </c>
      <c r="H178" s="16">
        <v>2022.5273999999999</v>
      </c>
      <c r="I178" s="16">
        <f t="shared" si="11"/>
        <v>2022.5273999999999</v>
      </c>
      <c r="J178" s="17">
        <f t="shared" si="12"/>
        <v>2836.5273999999999</v>
      </c>
      <c r="K178" s="89"/>
      <c r="L178" s="17">
        <f t="shared" si="9"/>
        <v>2836.5273999999999</v>
      </c>
    </row>
    <row r="179" spans="1:12" s="18" customFormat="1" ht="15" customHeight="1">
      <c r="A179" s="20"/>
      <c r="B179" s="19" t="s">
        <v>303</v>
      </c>
      <c r="C179" s="67">
        <v>2530</v>
      </c>
      <c r="D179" s="14" t="s">
        <v>2</v>
      </c>
      <c r="E179" s="14">
        <v>1</v>
      </c>
      <c r="F179" s="15">
        <v>849</v>
      </c>
      <c r="G179" s="15">
        <f t="shared" si="10"/>
        <v>849</v>
      </c>
      <c r="H179" s="16">
        <v>2055.0178000000001</v>
      </c>
      <c r="I179" s="16">
        <f t="shared" si="11"/>
        <v>2055.0178000000001</v>
      </c>
      <c r="J179" s="17">
        <f t="shared" si="12"/>
        <v>2904.0178000000001</v>
      </c>
      <c r="K179" s="89"/>
      <c r="L179" s="17">
        <f t="shared" si="9"/>
        <v>2904.0178000000001</v>
      </c>
    </row>
    <row r="180" spans="1:12" s="18" customFormat="1" ht="15" customHeight="1">
      <c r="A180" s="20"/>
      <c r="B180" s="19" t="s">
        <v>304</v>
      </c>
      <c r="C180" s="67">
        <v>3110</v>
      </c>
      <c r="D180" s="14" t="s">
        <v>2</v>
      </c>
      <c r="E180" s="14">
        <v>1</v>
      </c>
      <c r="F180" s="15">
        <v>940</v>
      </c>
      <c r="G180" s="15">
        <f t="shared" si="10"/>
        <v>940</v>
      </c>
      <c r="H180" s="16">
        <v>2526.1286</v>
      </c>
      <c r="I180" s="16">
        <f t="shared" si="11"/>
        <v>2526.1286</v>
      </c>
      <c r="J180" s="17">
        <f t="shared" si="12"/>
        <v>3466.1286</v>
      </c>
      <c r="K180" s="89"/>
      <c r="L180" s="17">
        <f t="shared" si="9"/>
        <v>3466.1286</v>
      </c>
    </row>
    <row r="181" spans="1:12" s="18" customFormat="1" ht="15" customHeight="1">
      <c r="A181" s="20"/>
      <c r="B181" s="19" t="s">
        <v>305</v>
      </c>
      <c r="C181" s="67">
        <v>2690</v>
      </c>
      <c r="D181" s="14" t="s">
        <v>2</v>
      </c>
      <c r="E181" s="14">
        <v>1</v>
      </c>
      <c r="F181" s="15">
        <v>824</v>
      </c>
      <c r="G181" s="15">
        <f t="shared" si="10"/>
        <v>824</v>
      </c>
      <c r="H181" s="16">
        <v>2184.9794000000002</v>
      </c>
      <c r="I181" s="16">
        <f t="shared" si="11"/>
        <v>2184.9794000000002</v>
      </c>
      <c r="J181" s="17">
        <f t="shared" si="12"/>
        <v>3008.9794000000002</v>
      </c>
      <c r="K181" s="89"/>
      <c r="L181" s="17">
        <f t="shared" si="9"/>
        <v>3008.9794000000002</v>
      </c>
    </row>
    <row r="182" spans="1:12" s="18" customFormat="1" ht="15" customHeight="1">
      <c r="A182" s="20"/>
      <c r="B182" s="19" t="s">
        <v>306</v>
      </c>
      <c r="C182" s="67">
        <v>2750</v>
      </c>
      <c r="D182" s="14" t="s">
        <v>2</v>
      </c>
      <c r="E182" s="14">
        <v>1</v>
      </c>
      <c r="F182" s="15">
        <v>920</v>
      </c>
      <c r="G182" s="15">
        <f t="shared" si="10"/>
        <v>920</v>
      </c>
      <c r="H182" s="16">
        <v>2233.7150000000001</v>
      </c>
      <c r="I182" s="16">
        <f t="shared" si="11"/>
        <v>2233.7150000000001</v>
      </c>
      <c r="J182" s="17">
        <f t="shared" si="12"/>
        <v>3153.7150000000001</v>
      </c>
      <c r="K182" s="89"/>
      <c r="L182" s="17">
        <f t="shared" si="9"/>
        <v>3153.7150000000001</v>
      </c>
    </row>
    <row r="183" spans="1:12" s="18" customFormat="1" ht="15" customHeight="1">
      <c r="A183" s="20"/>
      <c r="B183" s="19" t="s">
        <v>307</v>
      </c>
      <c r="C183" s="67">
        <v>3410</v>
      </c>
      <c r="D183" s="14" t="s">
        <v>2</v>
      </c>
      <c r="E183" s="14">
        <v>1</v>
      </c>
      <c r="F183" s="15">
        <v>1024</v>
      </c>
      <c r="G183" s="15">
        <f t="shared" si="10"/>
        <v>1024</v>
      </c>
      <c r="H183" s="16">
        <v>2769.8065999999999</v>
      </c>
      <c r="I183" s="16">
        <f t="shared" si="11"/>
        <v>2769.8065999999999</v>
      </c>
      <c r="J183" s="17">
        <f t="shared" si="12"/>
        <v>3793.8065999999999</v>
      </c>
      <c r="K183" s="89"/>
      <c r="L183" s="17">
        <f t="shared" si="9"/>
        <v>3793.8065999999999</v>
      </c>
    </row>
    <row r="184" spans="1:12" s="18" customFormat="1" ht="15" customHeight="1">
      <c r="A184" s="20"/>
      <c r="B184" s="19" t="s">
        <v>308</v>
      </c>
      <c r="C184" s="67">
        <v>3480</v>
      </c>
      <c r="D184" s="14" t="s">
        <v>2</v>
      </c>
      <c r="E184" s="14">
        <v>1</v>
      </c>
      <c r="F184" s="15">
        <v>1230</v>
      </c>
      <c r="G184" s="15">
        <f t="shared" si="10"/>
        <v>1230</v>
      </c>
      <c r="H184" s="16">
        <v>2826.6648</v>
      </c>
      <c r="I184" s="16">
        <f t="shared" si="11"/>
        <v>2826.6648</v>
      </c>
      <c r="J184" s="17">
        <f t="shared" si="12"/>
        <v>4056.6648</v>
      </c>
      <c r="K184" s="89"/>
      <c r="L184" s="17">
        <f t="shared" si="9"/>
        <v>4056.6648</v>
      </c>
    </row>
    <row r="185" spans="1:12" s="18" customFormat="1" ht="15" customHeight="1">
      <c r="A185" s="20"/>
      <c r="B185" s="19" t="s">
        <v>309</v>
      </c>
      <c r="C185" s="67">
        <v>3530</v>
      </c>
      <c r="D185" s="14" t="s">
        <v>2</v>
      </c>
      <c r="E185" s="14">
        <v>1</v>
      </c>
      <c r="F185" s="15">
        <v>1319</v>
      </c>
      <c r="G185" s="15">
        <f t="shared" si="10"/>
        <v>1319</v>
      </c>
      <c r="H185" s="16">
        <v>2867.2777999999998</v>
      </c>
      <c r="I185" s="16">
        <f t="shared" si="11"/>
        <v>2867.2777999999998</v>
      </c>
      <c r="J185" s="17">
        <f t="shared" si="12"/>
        <v>4186.2777999999998</v>
      </c>
      <c r="K185" s="89"/>
      <c r="L185" s="17">
        <f t="shared" si="9"/>
        <v>4186.2777999999998</v>
      </c>
    </row>
    <row r="186" spans="1:12" s="18" customFormat="1" ht="15" customHeight="1">
      <c r="A186" s="20"/>
      <c r="B186" s="19" t="s">
        <v>310</v>
      </c>
      <c r="C186" s="67">
        <v>3560</v>
      </c>
      <c r="D186" s="14" t="s">
        <v>2</v>
      </c>
      <c r="E186" s="14">
        <v>1</v>
      </c>
      <c r="F186" s="15">
        <v>1478</v>
      </c>
      <c r="G186" s="15">
        <f t="shared" si="10"/>
        <v>1478</v>
      </c>
      <c r="H186" s="16">
        <v>2891.6455999999998</v>
      </c>
      <c r="I186" s="16">
        <f t="shared" si="11"/>
        <v>2891.6455999999998</v>
      </c>
      <c r="J186" s="17">
        <f t="shared" si="12"/>
        <v>4369.6455999999998</v>
      </c>
      <c r="K186" s="89"/>
      <c r="L186" s="17">
        <f t="shared" si="9"/>
        <v>4369.6455999999998</v>
      </c>
    </row>
    <row r="187" spans="1:12" s="18" customFormat="1" ht="15" customHeight="1">
      <c r="A187" s="20"/>
      <c r="B187" s="19" t="s">
        <v>311</v>
      </c>
      <c r="C187" s="67">
        <v>4380</v>
      </c>
      <c r="D187" s="14" t="s">
        <v>2</v>
      </c>
      <c r="E187" s="14">
        <v>1</v>
      </c>
      <c r="F187" s="15">
        <v>1987</v>
      </c>
      <c r="G187" s="15">
        <f t="shared" si="10"/>
        <v>1987</v>
      </c>
      <c r="H187" s="16">
        <v>3557.6988000000001</v>
      </c>
      <c r="I187" s="16">
        <f t="shared" si="11"/>
        <v>3557.6988000000001</v>
      </c>
      <c r="J187" s="17">
        <f t="shared" si="12"/>
        <v>5544.6988000000001</v>
      </c>
      <c r="K187" s="89"/>
      <c r="L187" s="17">
        <f t="shared" si="9"/>
        <v>5544.6988000000001</v>
      </c>
    </row>
    <row r="188" spans="1:12" s="18" customFormat="1" ht="15" customHeight="1">
      <c r="A188" s="20"/>
      <c r="B188" s="19" t="s">
        <v>312</v>
      </c>
      <c r="C188" s="67">
        <v>4700</v>
      </c>
      <c r="D188" s="14" t="s">
        <v>2</v>
      </c>
      <c r="E188" s="14">
        <v>1</v>
      </c>
      <c r="F188" s="15">
        <v>2850</v>
      </c>
      <c r="G188" s="15">
        <f t="shared" si="10"/>
        <v>2850</v>
      </c>
      <c r="H188" s="16">
        <v>3817.6219999999998</v>
      </c>
      <c r="I188" s="16">
        <f t="shared" si="11"/>
        <v>3817.6219999999998</v>
      </c>
      <c r="J188" s="17">
        <f t="shared" si="12"/>
        <v>6667.6219999999994</v>
      </c>
      <c r="K188" s="89"/>
      <c r="L188" s="17">
        <f t="shared" si="9"/>
        <v>6667.6219999999994</v>
      </c>
    </row>
    <row r="189" spans="1:12" s="18" customFormat="1" ht="15" customHeight="1">
      <c r="A189" s="20"/>
      <c r="B189" s="19" t="s">
        <v>313</v>
      </c>
      <c r="C189" s="67">
        <v>5510</v>
      </c>
      <c r="D189" s="14" t="s">
        <v>2</v>
      </c>
      <c r="E189" s="14">
        <v>1</v>
      </c>
      <c r="F189" s="15">
        <v>4251</v>
      </c>
      <c r="G189" s="15">
        <f t="shared" si="10"/>
        <v>4251</v>
      </c>
      <c r="H189" s="16">
        <v>4475.5526</v>
      </c>
      <c r="I189" s="16">
        <f t="shared" si="11"/>
        <v>4475.5526</v>
      </c>
      <c r="J189" s="17">
        <f t="shared" si="12"/>
        <v>8726.5525999999991</v>
      </c>
      <c r="K189" s="89"/>
      <c r="L189" s="17">
        <f t="shared" si="9"/>
        <v>8726.5525999999991</v>
      </c>
    </row>
    <row r="190" spans="1:12" s="18" customFormat="1" ht="15" customHeight="1">
      <c r="A190" s="20"/>
      <c r="B190" s="19" t="s">
        <v>314</v>
      </c>
      <c r="C190" s="67">
        <v>3080</v>
      </c>
      <c r="D190" s="14" t="s">
        <v>2</v>
      </c>
      <c r="E190" s="14">
        <v>1</v>
      </c>
      <c r="F190" s="15">
        <v>1057</v>
      </c>
      <c r="G190" s="15">
        <f t="shared" si="10"/>
        <v>1057</v>
      </c>
      <c r="H190" s="16">
        <v>2501.7608</v>
      </c>
      <c r="I190" s="16">
        <f t="shared" si="11"/>
        <v>2501.7608</v>
      </c>
      <c r="J190" s="17">
        <f t="shared" si="12"/>
        <v>3558.7608</v>
      </c>
      <c r="K190" s="89"/>
      <c r="L190" s="17">
        <f t="shared" si="9"/>
        <v>3558.7608</v>
      </c>
    </row>
    <row r="191" spans="1:12" s="18" customFormat="1" ht="15" customHeight="1">
      <c r="A191" s="20"/>
      <c r="B191" s="19" t="s">
        <v>315</v>
      </c>
      <c r="C191" s="67">
        <v>3760</v>
      </c>
      <c r="D191" s="14" t="s">
        <v>2</v>
      </c>
      <c r="E191" s="14">
        <v>1</v>
      </c>
      <c r="F191" s="15">
        <v>1169</v>
      </c>
      <c r="G191" s="15">
        <f t="shared" si="10"/>
        <v>1169</v>
      </c>
      <c r="H191" s="16">
        <v>3054.0976000000001</v>
      </c>
      <c r="I191" s="16">
        <f t="shared" si="11"/>
        <v>3054.0976000000001</v>
      </c>
      <c r="J191" s="17">
        <f t="shared" si="12"/>
        <v>4223.0976000000001</v>
      </c>
      <c r="K191" s="89"/>
      <c r="L191" s="17">
        <f t="shared" si="9"/>
        <v>4223.0976000000001</v>
      </c>
    </row>
    <row r="192" spans="1:12" s="18" customFormat="1" ht="15" customHeight="1">
      <c r="A192" s="20"/>
      <c r="B192" s="19" t="s">
        <v>316</v>
      </c>
      <c r="C192" s="67">
        <v>3820</v>
      </c>
      <c r="D192" s="14" t="s">
        <v>2</v>
      </c>
      <c r="E192" s="14">
        <v>1</v>
      </c>
      <c r="F192" s="15">
        <v>1407</v>
      </c>
      <c r="G192" s="15">
        <f t="shared" si="10"/>
        <v>1407</v>
      </c>
      <c r="H192" s="16">
        <v>3102.8332</v>
      </c>
      <c r="I192" s="16">
        <f t="shared" si="11"/>
        <v>3102.8332</v>
      </c>
      <c r="J192" s="17">
        <f t="shared" si="12"/>
        <v>4509.8332</v>
      </c>
      <c r="K192" s="89"/>
      <c r="L192" s="17">
        <f t="shared" si="9"/>
        <v>4509.8332</v>
      </c>
    </row>
    <row r="193" spans="1:12" s="18" customFormat="1" ht="15" customHeight="1">
      <c r="A193" s="20"/>
      <c r="B193" s="19" t="s">
        <v>317</v>
      </c>
      <c r="C193" s="67">
        <v>5210</v>
      </c>
      <c r="D193" s="14" t="s">
        <v>2</v>
      </c>
      <c r="E193" s="14">
        <v>1</v>
      </c>
      <c r="F193" s="15">
        <v>3321</v>
      </c>
      <c r="G193" s="15">
        <f t="shared" si="10"/>
        <v>3321</v>
      </c>
      <c r="H193" s="16">
        <v>4231.8746000000001</v>
      </c>
      <c r="I193" s="16">
        <f t="shared" si="11"/>
        <v>4231.8746000000001</v>
      </c>
      <c r="J193" s="17">
        <f t="shared" si="12"/>
        <v>7552.8746000000001</v>
      </c>
      <c r="K193" s="89"/>
      <c r="L193" s="17">
        <f t="shared" si="9"/>
        <v>7552.8746000000001</v>
      </c>
    </row>
    <row r="194" spans="1:12" s="18" customFormat="1" ht="15" customHeight="1">
      <c r="A194" s="20"/>
      <c r="B194" s="19" t="s">
        <v>318</v>
      </c>
      <c r="C194" s="67">
        <v>5880</v>
      </c>
      <c r="D194" s="14" t="s">
        <v>2</v>
      </c>
      <c r="E194" s="14">
        <v>1</v>
      </c>
      <c r="F194" s="15">
        <v>3826</v>
      </c>
      <c r="G194" s="15">
        <f t="shared" si="10"/>
        <v>3826</v>
      </c>
      <c r="H194" s="16">
        <v>4776.0887999999995</v>
      </c>
      <c r="I194" s="16">
        <f t="shared" si="11"/>
        <v>4776.0887999999995</v>
      </c>
      <c r="J194" s="17">
        <f t="shared" si="12"/>
        <v>8602.0887999999995</v>
      </c>
      <c r="K194" s="89"/>
      <c r="L194" s="17">
        <f t="shared" si="9"/>
        <v>8602.0887999999995</v>
      </c>
    </row>
    <row r="195" spans="1:12" s="18" customFormat="1" ht="15" customHeight="1">
      <c r="A195" s="20"/>
      <c r="B195" s="19" t="s">
        <v>319</v>
      </c>
      <c r="C195" s="67">
        <v>3400</v>
      </c>
      <c r="D195" s="14" t="s">
        <v>2</v>
      </c>
      <c r="E195" s="14">
        <v>1</v>
      </c>
      <c r="F195" s="15">
        <v>1166</v>
      </c>
      <c r="G195" s="15">
        <f t="shared" si="10"/>
        <v>1166</v>
      </c>
      <c r="H195" s="16">
        <v>2761.6839999999997</v>
      </c>
      <c r="I195" s="16">
        <f t="shared" si="11"/>
        <v>2761.6839999999997</v>
      </c>
      <c r="J195" s="17">
        <f t="shared" si="12"/>
        <v>3927.6839999999997</v>
      </c>
      <c r="K195" s="89"/>
      <c r="L195" s="17">
        <f t="shared" si="9"/>
        <v>3927.6839999999997</v>
      </c>
    </row>
    <row r="196" spans="1:12" s="18" customFormat="1" ht="15" customHeight="1">
      <c r="A196" s="20"/>
      <c r="B196" s="19" t="s">
        <v>320</v>
      </c>
      <c r="C196" s="67">
        <v>4100</v>
      </c>
      <c r="D196" s="14" t="s">
        <v>2</v>
      </c>
      <c r="E196" s="14">
        <v>1</v>
      </c>
      <c r="F196" s="15">
        <v>1320</v>
      </c>
      <c r="G196" s="15">
        <f t="shared" si="10"/>
        <v>1320</v>
      </c>
      <c r="H196" s="16">
        <v>3330.2660000000001</v>
      </c>
      <c r="I196" s="16">
        <f t="shared" si="11"/>
        <v>3330.2660000000001</v>
      </c>
      <c r="J196" s="17">
        <f t="shared" si="12"/>
        <v>4650.2659999999996</v>
      </c>
      <c r="K196" s="89"/>
      <c r="L196" s="17">
        <f t="shared" ref="L196:L259" si="13">J196-(J196*K196)</f>
        <v>4650.2659999999996</v>
      </c>
    </row>
    <row r="197" spans="1:12" s="18" customFormat="1" ht="15" customHeight="1">
      <c r="A197" s="20"/>
      <c r="B197" s="19" t="s">
        <v>321</v>
      </c>
      <c r="C197" s="67">
        <v>4200</v>
      </c>
      <c r="D197" s="14" t="s">
        <v>2</v>
      </c>
      <c r="E197" s="14">
        <v>1</v>
      </c>
      <c r="F197" s="15">
        <v>1579</v>
      </c>
      <c r="G197" s="15">
        <f t="shared" si="10"/>
        <v>1579</v>
      </c>
      <c r="H197" s="16">
        <v>3411.4919999999997</v>
      </c>
      <c r="I197" s="16">
        <f t="shared" si="11"/>
        <v>3411.4919999999997</v>
      </c>
      <c r="J197" s="17">
        <f t="shared" si="12"/>
        <v>4990.4920000000002</v>
      </c>
      <c r="K197" s="89"/>
      <c r="L197" s="17">
        <f t="shared" si="13"/>
        <v>4990.4920000000002</v>
      </c>
    </row>
    <row r="198" spans="1:12" s="18" customFormat="1" ht="15" customHeight="1">
      <c r="A198" s="20"/>
      <c r="B198" s="19" t="s">
        <v>322</v>
      </c>
      <c r="C198" s="67">
        <v>4230</v>
      </c>
      <c r="D198" s="14" t="s">
        <v>2</v>
      </c>
      <c r="E198" s="14">
        <v>1</v>
      </c>
      <c r="F198" s="15">
        <v>1697</v>
      </c>
      <c r="G198" s="15">
        <f t="shared" ref="G198:G260" si="14">+E198*F198</f>
        <v>1697</v>
      </c>
      <c r="H198" s="16">
        <v>3435.8597999999997</v>
      </c>
      <c r="I198" s="16">
        <f t="shared" ref="I198:I261" si="15">+H198*E198</f>
        <v>3435.8597999999997</v>
      </c>
      <c r="J198" s="17">
        <f t="shared" ref="J198:J260" si="16">+G198+I198</f>
        <v>5132.8598000000002</v>
      </c>
      <c r="K198" s="89"/>
      <c r="L198" s="17">
        <f t="shared" si="13"/>
        <v>5132.8598000000002</v>
      </c>
    </row>
    <row r="199" spans="1:12" s="18" customFormat="1" ht="15" customHeight="1">
      <c r="A199" s="20"/>
      <c r="B199" s="19" t="s">
        <v>323</v>
      </c>
      <c r="C199" s="67">
        <v>4290</v>
      </c>
      <c r="D199" s="14" t="s">
        <v>2</v>
      </c>
      <c r="E199" s="14">
        <v>1</v>
      </c>
      <c r="F199" s="15">
        <v>1850</v>
      </c>
      <c r="G199" s="15">
        <f t="shared" si="14"/>
        <v>1850</v>
      </c>
      <c r="H199" s="16">
        <v>3484.5953999999997</v>
      </c>
      <c r="I199" s="16">
        <f t="shared" si="15"/>
        <v>3484.5953999999997</v>
      </c>
      <c r="J199" s="17">
        <f t="shared" si="16"/>
        <v>5334.5954000000002</v>
      </c>
      <c r="K199" s="89"/>
      <c r="L199" s="17">
        <f t="shared" si="13"/>
        <v>5334.5954000000002</v>
      </c>
    </row>
    <row r="200" spans="1:12" s="18" customFormat="1" ht="15" customHeight="1">
      <c r="A200" s="20"/>
      <c r="B200" s="52" t="s">
        <v>455</v>
      </c>
      <c r="C200" s="67">
        <v>5040</v>
      </c>
      <c r="D200" s="14" t="s">
        <v>2</v>
      </c>
      <c r="E200" s="14">
        <v>1</v>
      </c>
      <c r="F200" s="15">
        <v>2483</v>
      </c>
      <c r="G200" s="15">
        <f t="shared" si="14"/>
        <v>2483</v>
      </c>
      <c r="H200" s="16">
        <v>4093.7903999999999</v>
      </c>
      <c r="I200" s="16">
        <f t="shared" si="15"/>
        <v>4093.7903999999999</v>
      </c>
      <c r="J200" s="17">
        <f t="shared" si="16"/>
        <v>6576.7903999999999</v>
      </c>
      <c r="K200" s="89"/>
      <c r="L200" s="17">
        <f t="shared" si="13"/>
        <v>6576.7903999999999</v>
      </c>
    </row>
    <row r="201" spans="1:12" s="18" customFormat="1" ht="15" customHeight="1">
      <c r="A201" s="20"/>
      <c r="B201" s="19" t="s">
        <v>324</v>
      </c>
      <c r="C201" s="67">
        <v>5240</v>
      </c>
      <c r="D201" s="14" t="s">
        <v>2</v>
      </c>
      <c r="E201" s="14">
        <v>1</v>
      </c>
      <c r="F201" s="15">
        <v>3317</v>
      </c>
      <c r="G201" s="15">
        <f t="shared" si="14"/>
        <v>3317</v>
      </c>
      <c r="H201" s="16">
        <v>4256.2424000000001</v>
      </c>
      <c r="I201" s="16">
        <f t="shared" si="15"/>
        <v>4256.2424000000001</v>
      </c>
      <c r="J201" s="17">
        <f t="shared" si="16"/>
        <v>7573.2424000000001</v>
      </c>
      <c r="K201" s="89"/>
      <c r="L201" s="17">
        <f t="shared" si="13"/>
        <v>7573.2424000000001</v>
      </c>
    </row>
    <row r="202" spans="1:12" s="18" customFormat="1" ht="15" customHeight="1">
      <c r="A202" s="20"/>
      <c r="B202" s="19" t="s">
        <v>325</v>
      </c>
      <c r="C202" s="67">
        <v>5460</v>
      </c>
      <c r="D202" s="14" t="s">
        <v>2</v>
      </c>
      <c r="E202" s="14">
        <v>1</v>
      </c>
      <c r="F202" s="15">
        <v>3733</v>
      </c>
      <c r="G202" s="15">
        <f t="shared" si="14"/>
        <v>3733</v>
      </c>
      <c r="H202" s="16">
        <v>4434.9395999999997</v>
      </c>
      <c r="I202" s="16">
        <f t="shared" si="15"/>
        <v>4434.9395999999997</v>
      </c>
      <c r="J202" s="17">
        <f t="shared" si="16"/>
        <v>8167.9395999999997</v>
      </c>
      <c r="K202" s="89"/>
      <c r="L202" s="17">
        <f t="shared" si="13"/>
        <v>8167.9395999999997</v>
      </c>
    </row>
    <row r="203" spans="1:12" s="18" customFormat="1" ht="15" customHeight="1">
      <c r="A203" s="20"/>
      <c r="B203" s="19" t="s">
        <v>326</v>
      </c>
      <c r="C203" s="67">
        <v>5920</v>
      </c>
      <c r="D203" s="14" t="s">
        <v>2</v>
      </c>
      <c r="E203" s="14">
        <v>1</v>
      </c>
      <c r="F203" s="15">
        <v>4158</v>
      </c>
      <c r="G203" s="15">
        <f t="shared" si="14"/>
        <v>4158</v>
      </c>
      <c r="H203" s="16">
        <v>4808.5792000000001</v>
      </c>
      <c r="I203" s="16">
        <f t="shared" si="15"/>
        <v>4808.5792000000001</v>
      </c>
      <c r="J203" s="17">
        <f t="shared" si="16"/>
        <v>8966.5792000000001</v>
      </c>
      <c r="K203" s="89"/>
      <c r="L203" s="17">
        <f t="shared" si="13"/>
        <v>8966.5792000000001</v>
      </c>
    </row>
    <row r="204" spans="1:12" s="18" customFormat="1" ht="15" customHeight="1">
      <c r="A204" s="20"/>
      <c r="B204" s="19" t="s">
        <v>327</v>
      </c>
      <c r="C204" s="67">
        <v>3700</v>
      </c>
      <c r="D204" s="14" t="s">
        <v>2</v>
      </c>
      <c r="E204" s="14">
        <v>1</v>
      </c>
      <c r="F204" s="15">
        <v>1212</v>
      </c>
      <c r="G204" s="15">
        <f t="shared" si="14"/>
        <v>1212</v>
      </c>
      <c r="H204" s="16">
        <v>3005.3620000000001</v>
      </c>
      <c r="I204" s="16">
        <f t="shared" si="15"/>
        <v>3005.3620000000001</v>
      </c>
      <c r="J204" s="17">
        <f t="shared" si="16"/>
        <v>4217.3620000000001</v>
      </c>
      <c r="K204" s="89"/>
      <c r="L204" s="17">
        <f t="shared" si="13"/>
        <v>4217.3620000000001</v>
      </c>
    </row>
    <row r="205" spans="1:12" s="18" customFormat="1" ht="15" customHeight="1">
      <c r="A205" s="20"/>
      <c r="B205" s="19" t="s">
        <v>328</v>
      </c>
      <c r="C205" s="67">
        <v>4470</v>
      </c>
      <c r="D205" s="14" t="s">
        <v>2</v>
      </c>
      <c r="E205" s="14">
        <v>1</v>
      </c>
      <c r="F205" s="15">
        <v>1331</v>
      </c>
      <c r="G205" s="15">
        <f t="shared" si="14"/>
        <v>1331</v>
      </c>
      <c r="H205" s="16">
        <v>3630.8022000000001</v>
      </c>
      <c r="I205" s="16">
        <f t="shared" si="15"/>
        <v>3630.8022000000001</v>
      </c>
      <c r="J205" s="17">
        <f t="shared" si="16"/>
        <v>4961.8022000000001</v>
      </c>
      <c r="K205" s="89"/>
      <c r="L205" s="17">
        <f t="shared" si="13"/>
        <v>4961.8022000000001</v>
      </c>
    </row>
    <row r="206" spans="1:12" s="18" customFormat="1" ht="15" customHeight="1">
      <c r="A206" s="20"/>
      <c r="B206" s="19" t="s">
        <v>329</v>
      </c>
      <c r="C206" s="67">
        <v>4560</v>
      </c>
      <c r="D206" s="14" t="s">
        <v>2</v>
      </c>
      <c r="E206" s="14">
        <v>1</v>
      </c>
      <c r="F206" s="15">
        <v>1604</v>
      </c>
      <c r="G206" s="15">
        <f t="shared" si="14"/>
        <v>1604</v>
      </c>
      <c r="H206" s="16">
        <v>3703.9056</v>
      </c>
      <c r="I206" s="16">
        <f t="shared" si="15"/>
        <v>3703.9056</v>
      </c>
      <c r="J206" s="17">
        <f t="shared" si="16"/>
        <v>5307.9056</v>
      </c>
      <c r="K206" s="89"/>
      <c r="L206" s="17">
        <f t="shared" si="13"/>
        <v>5307.9056</v>
      </c>
    </row>
    <row r="207" spans="1:12" s="18" customFormat="1" ht="15" customHeight="1">
      <c r="A207" s="20"/>
      <c r="B207" s="19" t="s">
        <v>330</v>
      </c>
      <c r="C207" s="67">
        <v>4620</v>
      </c>
      <c r="D207" s="14" t="s">
        <v>2</v>
      </c>
      <c r="E207" s="14">
        <v>1</v>
      </c>
      <c r="F207" s="15">
        <v>1760</v>
      </c>
      <c r="G207" s="15">
        <f t="shared" si="14"/>
        <v>1760</v>
      </c>
      <c r="H207" s="16">
        <v>3752.6412</v>
      </c>
      <c r="I207" s="16">
        <f t="shared" si="15"/>
        <v>3752.6412</v>
      </c>
      <c r="J207" s="17">
        <f t="shared" si="16"/>
        <v>5512.6412</v>
      </c>
      <c r="K207" s="89"/>
      <c r="L207" s="17">
        <f t="shared" si="13"/>
        <v>5512.6412</v>
      </c>
    </row>
    <row r="208" spans="1:12" s="18" customFormat="1" ht="15" customHeight="1">
      <c r="A208" s="20"/>
      <c r="B208" s="19" t="s">
        <v>331</v>
      </c>
      <c r="C208" s="67">
        <v>4680</v>
      </c>
      <c r="D208" s="14" t="s">
        <v>2</v>
      </c>
      <c r="E208" s="14">
        <v>1</v>
      </c>
      <c r="F208" s="15">
        <v>1864</v>
      </c>
      <c r="G208" s="15">
        <f t="shared" si="14"/>
        <v>1864</v>
      </c>
      <c r="H208" s="16">
        <v>3801.3768</v>
      </c>
      <c r="I208" s="16">
        <f t="shared" si="15"/>
        <v>3801.3768</v>
      </c>
      <c r="J208" s="17">
        <f t="shared" si="16"/>
        <v>5665.3768</v>
      </c>
      <c r="K208" s="89"/>
      <c r="L208" s="17">
        <f t="shared" si="13"/>
        <v>5665.3768</v>
      </c>
    </row>
    <row r="209" spans="1:12" s="18" customFormat="1" ht="15" customHeight="1">
      <c r="A209" s="20"/>
      <c r="B209" s="19" t="s">
        <v>332</v>
      </c>
      <c r="C209" s="67">
        <v>5210</v>
      </c>
      <c r="D209" s="14" t="s">
        <v>2</v>
      </c>
      <c r="E209" s="14">
        <v>1</v>
      </c>
      <c r="F209" s="15">
        <v>2684</v>
      </c>
      <c r="G209" s="15">
        <f t="shared" si="14"/>
        <v>2684</v>
      </c>
      <c r="H209" s="16">
        <v>4231.8746000000001</v>
      </c>
      <c r="I209" s="16">
        <f t="shared" si="15"/>
        <v>4231.8746000000001</v>
      </c>
      <c r="J209" s="17">
        <f t="shared" si="16"/>
        <v>6915.8746000000001</v>
      </c>
      <c r="K209" s="89"/>
      <c r="L209" s="17">
        <f t="shared" si="13"/>
        <v>6915.8746000000001</v>
      </c>
    </row>
    <row r="210" spans="1:12" s="18" customFormat="1" ht="15" customHeight="1">
      <c r="A210" s="20"/>
      <c r="B210" s="19" t="s">
        <v>333</v>
      </c>
      <c r="C210" s="67">
        <v>5620</v>
      </c>
      <c r="D210" s="14" t="s">
        <v>2</v>
      </c>
      <c r="E210" s="14">
        <v>1</v>
      </c>
      <c r="F210" s="15">
        <v>3913</v>
      </c>
      <c r="G210" s="15">
        <f t="shared" si="14"/>
        <v>3913</v>
      </c>
      <c r="H210" s="16">
        <v>4564.9012000000002</v>
      </c>
      <c r="I210" s="16">
        <f t="shared" si="15"/>
        <v>4564.9012000000002</v>
      </c>
      <c r="J210" s="17">
        <f t="shared" si="16"/>
        <v>8477.9012000000002</v>
      </c>
      <c r="K210" s="89"/>
      <c r="L210" s="17">
        <f t="shared" si="13"/>
        <v>8477.9012000000002</v>
      </c>
    </row>
    <row r="211" spans="1:12" s="18" customFormat="1" ht="15" customHeight="1">
      <c r="A211" s="20"/>
      <c r="B211" s="19" t="s">
        <v>334</v>
      </c>
      <c r="C211" s="67">
        <v>6050</v>
      </c>
      <c r="D211" s="14" t="s">
        <v>2</v>
      </c>
      <c r="E211" s="14">
        <v>1</v>
      </c>
      <c r="F211" s="15">
        <v>4015</v>
      </c>
      <c r="G211" s="15">
        <f t="shared" si="14"/>
        <v>4015</v>
      </c>
      <c r="H211" s="16">
        <v>4914.1729999999998</v>
      </c>
      <c r="I211" s="16">
        <f t="shared" si="15"/>
        <v>4914.1729999999998</v>
      </c>
      <c r="J211" s="17">
        <f t="shared" si="16"/>
        <v>8929.1729999999989</v>
      </c>
      <c r="K211" s="89"/>
      <c r="L211" s="17">
        <f t="shared" si="13"/>
        <v>8929.1729999999989</v>
      </c>
    </row>
    <row r="212" spans="1:12" s="18" customFormat="1" ht="15" customHeight="1">
      <c r="A212" s="20"/>
      <c r="B212" s="19" t="s">
        <v>335</v>
      </c>
      <c r="C212" s="67">
        <v>4220</v>
      </c>
      <c r="D212" s="14" t="s">
        <v>2</v>
      </c>
      <c r="E212" s="14">
        <v>1</v>
      </c>
      <c r="F212" s="15">
        <v>1255</v>
      </c>
      <c r="G212" s="15">
        <f t="shared" si="14"/>
        <v>1255</v>
      </c>
      <c r="H212" s="16">
        <v>3427.7372</v>
      </c>
      <c r="I212" s="16">
        <f t="shared" si="15"/>
        <v>3427.7372</v>
      </c>
      <c r="J212" s="17">
        <f t="shared" si="16"/>
        <v>4682.7371999999996</v>
      </c>
      <c r="K212" s="89"/>
      <c r="L212" s="17">
        <f t="shared" si="13"/>
        <v>4682.7371999999996</v>
      </c>
    </row>
    <row r="213" spans="1:12" s="18" customFormat="1" ht="15" customHeight="1">
      <c r="A213" s="20"/>
      <c r="B213" s="19" t="s">
        <v>336</v>
      </c>
      <c r="C213" s="67">
        <v>5030</v>
      </c>
      <c r="D213" s="14" t="s">
        <v>2</v>
      </c>
      <c r="E213" s="14">
        <v>1</v>
      </c>
      <c r="F213" s="15">
        <v>1427</v>
      </c>
      <c r="G213" s="15">
        <f t="shared" si="14"/>
        <v>1427</v>
      </c>
      <c r="H213" s="16">
        <v>4085.6677999999997</v>
      </c>
      <c r="I213" s="16">
        <f t="shared" si="15"/>
        <v>4085.6677999999997</v>
      </c>
      <c r="J213" s="17">
        <f t="shared" si="16"/>
        <v>5512.6677999999993</v>
      </c>
      <c r="K213" s="89"/>
      <c r="L213" s="17">
        <f t="shared" si="13"/>
        <v>5512.6677999999993</v>
      </c>
    </row>
    <row r="214" spans="1:12" s="18" customFormat="1" ht="15" customHeight="1">
      <c r="A214" s="20"/>
      <c r="B214" s="19" t="s">
        <v>337</v>
      </c>
      <c r="C214" s="67">
        <v>5140</v>
      </c>
      <c r="D214" s="14" t="s">
        <v>2</v>
      </c>
      <c r="E214" s="14">
        <v>1</v>
      </c>
      <c r="F214" s="15">
        <v>1554</v>
      </c>
      <c r="G214" s="15">
        <f t="shared" si="14"/>
        <v>1554</v>
      </c>
      <c r="H214" s="16">
        <v>4175.0163999999995</v>
      </c>
      <c r="I214" s="16">
        <f t="shared" si="15"/>
        <v>4175.0163999999995</v>
      </c>
      <c r="J214" s="17">
        <f t="shared" si="16"/>
        <v>5729.0163999999995</v>
      </c>
      <c r="K214" s="89"/>
      <c r="L214" s="17">
        <f t="shared" si="13"/>
        <v>5729.0163999999995</v>
      </c>
    </row>
    <row r="215" spans="1:12" s="18" customFormat="1" ht="15" customHeight="1">
      <c r="A215" s="20"/>
      <c r="B215" s="19" t="s">
        <v>338</v>
      </c>
      <c r="C215" s="67">
        <v>6860</v>
      </c>
      <c r="D215" s="14" t="s">
        <v>2</v>
      </c>
      <c r="E215" s="14">
        <v>1</v>
      </c>
      <c r="F215" s="15">
        <v>4174</v>
      </c>
      <c r="G215" s="15">
        <f t="shared" si="14"/>
        <v>4174</v>
      </c>
      <c r="H215" s="16">
        <v>5572.1035999999995</v>
      </c>
      <c r="I215" s="16">
        <f t="shared" si="15"/>
        <v>5572.1035999999995</v>
      </c>
      <c r="J215" s="17">
        <f t="shared" si="16"/>
        <v>9746.1035999999986</v>
      </c>
      <c r="K215" s="89"/>
      <c r="L215" s="17">
        <f t="shared" si="13"/>
        <v>9746.1035999999986</v>
      </c>
    </row>
    <row r="216" spans="1:12" s="18" customFormat="1" ht="15" customHeight="1">
      <c r="A216" s="20"/>
      <c r="B216" s="19" t="s">
        <v>339</v>
      </c>
      <c r="C216" s="67">
        <v>5290</v>
      </c>
      <c r="D216" s="14" t="s">
        <v>2</v>
      </c>
      <c r="E216" s="14">
        <v>1</v>
      </c>
      <c r="F216" s="15">
        <v>1656</v>
      </c>
      <c r="G216" s="15">
        <f t="shared" si="14"/>
        <v>1656</v>
      </c>
      <c r="H216" s="16">
        <v>4296.8553999999995</v>
      </c>
      <c r="I216" s="16">
        <f t="shared" si="15"/>
        <v>4296.8553999999995</v>
      </c>
      <c r="J216" s="17">
        <f t="shared" si="16"/>
        <v>5952.8553999999995</v>
      </c>
      <c r="K216" s="89"/>
      <c r="L216" s="17">
        <f t="shared" si="13"/>
        <v>5952.8553999999995</v>
      </c>
    </row>
    <row r="217" spans="1:12" s="18" customFormat="1" ht="15" customHeight="1">
      <c r="A217" s="20"/>
      <c r="B217" s="19" t="s">
        <v>340</v>
      </c>
      <c r="C217" s="67">
        <v>5460</v>
      </c>
      <c r="D217" s="14" t="s">
        <v>2</v>
      </c>
      <c r="E217" s="14">
        <v>1</v>
      </c>
      <c r="F217" s="15">
        <v>1937</v>
      </c>
      <c r="G217" s="15">
        <f t="shared" si="14"/>
        <v>1937</v>
      </c>
      <c r="H217" s="16">
        <v>4434.9395999999997</v>
      </c>
      <c r="I217" s="16">
        <f t="shared" si="15"/>
        <v>4434.9395999999997</v>
      </c>
      <c r="J217" s="17">
        <f t="shared" si="16"/>
        <v>6371.9395999999997</v>
      </c>
      <c r="K217" s="89"/>
      <c r="L217" s="17">
        <f t="shared" si="13"/>
        <v>6371.9395999999997</v>
      </c>
    </row>
    <row r="218" spans="1:12" s="18" customFormat="1" ht="15" customHeight="1">
      <c r="A218" s="20"/>
      <c r="B218" s="19" t="s">
        <v>341</v>
      </c>
      <c r="C218" s="67">
        <v>5550</v>
      </c>
      <c r="D218" s="14" t="s">
        <v>2</v>
      </c>
      <c r="E218" s="14">
        <v>1</v>
      </c>
      <c r="F218" s="15">
        <v>2110</v>
      </c>
      <c r="G218" s="15">
        <f t="shared" si="14"/>
        <v>2110</v>
      </c>
      <c r="H218" s="16">
        <v>4508.0429999999997</v>
      </c>
      <c r="I218" s="16">
        <f t="shared" si="15"/>
        <v>4508.0429999999997</v>
      </c>
      <c r="J218" s="17">
        <f t="shared" si="16"/>
        <v>6618.0429999999997</v>
      </c>
      <c r="K218" s="89"/>
      <c r="L218" s="17">
        <f t="shared" si="13"/>
        <v>6618.0429999999997</v>
      </c>
    </row>
    <row r="219" spans="1:12" s="18" customFormat="1" ht="15" customHeight="1">
      <c r="A219" s="20"/>
      <c r="B219" s="19" t="s">
        <v>342</v>
      </c>
      <c r="C219" s="67">
        <v>5350</v>
      </c>
      <c r="D219" s="14" t="s">
        <v>2</v>
      </c>
      <c r="E219" s="14">
        <v>1</v>
      </c>
      <c r="F219" s="15">
        <v>1502</v>
      </c>
      <c r="G219" s="15">
        <f t="shared" si="14"/>
        <v>1502</v>
      </c>
      <c r="H219" s="16">
        <v>4345.5910000000003</v>
      </c>
      <c r="I219" s="16">
        <f t="shared" si="15"/>
        <v>4345.5910000000003</v>
      </c>
      <c r="J219" s="17">
        <f t="shared" si="16"/>
        <v>5847.5910000000003</v>
      </c>
      <c r="K219" s="89"/>
      <c r="L219" s="17">
        <f t="shared" si="13"/>
        <v>5847.5910000000003</v>
      </c>
    </row>
    <row r="220" spans="1:12" s="18" customFormat="1" ht="15" customHeight="1">
      <c r="A220" s="20"/>
      <c r="B220" s="19" t="s">
        <v>343</v>
      </c>
      <c r="C220" s="67">
        <v>5990</v>
      </c>
      <c r="D220" s="14" t="s">
        <v>2</v>
      </c>
      <c r="E220" s="14">
        <v>1</v>
      </c>
      <c r="F220" s="15">
        <v>1568</v>
      </c>
      <c r="G220" s="15">
        <f t="shared" si="14"/>
        <v>1568</v>
      </c>
      <c r="H220" s="16">
        <v>4865.4373999999998</v>
      </c>
      <c r="I220" s="16">
        <f t="shared" si="15"/>
        <v>4865.4373999999998</v>
      </c>
      <c r="J220" s="17">
        <f t="shared" si="16"/>
        <v>6433.4373999999998</v>
      </c>
      <c r="K220" s="89"/>
      <c r="L220" s="17">
        <f t="shared" si="13"/>
        <v>6433.4373999999998</v>
      </c>
    </row>
    <row r="221" spans="1:12" s="18" customFormat="1" ht="15" customHeight="1">
      <c r="A221" s="12" t="s">
        <v>14</v>
      </c>
      <c r="B221" s="19" t="s">
        <v>190</v>
      </c>
      <c r="C221" s="69"/>
      <c r="D221" s="14" t="s">
        <v>2</v>
      </c>
      <c r="E221" s="14">
        <v>1</v>
      </c>
      <c r="F221" s="15">
        <v>225</v>
      </c>
      <c r="G221" s="15">
        <f t="shared" si="14"/>
        <v>225</v>
      </c>
      <c r="H221" s="16">
        <v>235.5</v>
      </c>
      <c r="I221" s="16">
        <f t="shared" si="15"/>
        <v>235.5</v>
      </c>
      <c r="J221" s="17">
        <f t="shared" si="16"/>
        <v>460.5</v>
      </c>
      <c r="K221" s="89"/>
      <c r="L221" s="17">
        <f t="shared" si="13"/>
        <v>460.5</v>
      </c>
    </row>
    <row r="222" spans="1:12" s="18" customFormat="1" ht="15" customHeight="1">
      <c r="A222" s="42"/>
      <c r="B222" s="19" t="s">
        <v>364</v>
      </c>
      <c r="C222" s="69"/>
      <c r="D222" s="14" t="s">
        <v>2</v>
      </c>
      <c r="E222" s="14">
        <v>1</v>
      </c>
      <c r="F222" s="15">
        <v>272</v>
      </c>
      <c r="G222" s="15">
        <f t="shared" si="14"/>
        <v>272</v>
      </c>
      <c r="H222" s="16">
        <v>249.6</v>
      </c>
      <c r="I222" s="16">
        <f t="shared" si="15"/>
        <v>249.6</v>
      </c>
      <c r="J222" s="17">
        <f t="shared" si="16"/>
        <v>521.6</v>
      </c>
      <c r="K222" s="89"/>
      <c r="L222" s="17">
        <f t="shared" si="13"/>
        <v>521.6</v>
      </c>
    </row>
    <row r="223" spans="1:12" s="18" customFormat="1" ht="15" customHeight="1">
      <c r="A223" s="42"/>
      <c r="B223" s="19" t="s">
        <v>365</v>
      </c>
      <c r="C223" s="69"/>
      <c r="D223" s="14" t="s">
        <v>2</v>
      </c>
      <c r="E223" s="14">
        <v>1</v>
      </c>
      <c r="F223" s="15">
        <v>323</v>
      </c>
      <c r="G223" s="15">
        <f t="shared" si="14"/>
        <v>323</v>
      </c>
      <c r="H223" s="16">
        <v>249.6</v>
      </c>
      <c r="I223" s="16">
        <f t="shared" si="15"/>
        <v>249.6</v>
      </c>
      <c r="J223" s="17">
        <f t="shared" si="16"/>
        <v>572.6</v>
      </c>
      <c r="K223" s="89"/>
      <c r="L223" s="17">
        <f t="shared" si="13"/>
        <v>572.6</v>
      </c>
    </row>
    <row r="224" spans="1:12" s="18" customFormat="1" ht="15" customHeight="1">
      <c r="A224" s="12" t="s">
        <v>15</v>
      </c>
      <c r="B224" s="19" t="s">
        <v>191</v>
      </c>
      <c r="C224" s="69"/>
      <c r="D224" s="14" t="s">
        <v>2</v>
      </c>
      <c r="E224" s="14">
        <v>1</v>
      </c>
      <c r="F224" s="15">
        <v>405</v>
      </c>
      <c r="G224" s="15">
        <f t="shared" si="14"/>
        <v>405</v>
      </c>
      <c r="H224" s="16">
        <v>249.6</v>
      </c>
      <c r="I224" s="16">
        <f t="shared" si="15"/>
        <v>249.6</v>
      </c>
      <c r="J224" s="17">
        <f t="shared" si="16"/>
        <v>654.6</v>
      </c>
      <c r="K224" s="89"/>
      <c r="L224" s="17">
        <f t="shared" si="13"/>
        <v>654.6</v>
      </c>
    </row>
    <row r="225" spans="1:12" s="18" customFormat="1" ht="16.5" customHeight="1">
      <c r="A225" s="12" t="s">
        <v>5</v>
      </c>
      <c r="B225" s="19" t="s">
        <v>136</v>
      </c>
      <c r="C225" s="69"/>
      <c r="D225" s="14" t="s">
        <v>2</v>
      </c>
      <c r="E225" s="14">
        <v>1</v>
      </c>
      <c r="F225" s="15">
        <v>5092</v>
      </c>
      <c r="G225" s="15">
        <f t="shared" si="14"/>
        <v>5092</v>
      </c>
      <c r="H225" s="16">
        <v>1987</v>
      </c>
      <c r="I225" s="16">
        <f t="shared" si="15"/>
        <v>1987</v>
      </c>
      <c r="J225" s="17">
        <f t="shared" si="16"/>
        <v>7079</v>
      </c>
      <c r="K225" s="89"/>
      <c r="L225" s="17">
        <f t="shared" si="13"/>
        <v>7079</v>
      </c>
    </row>
    <row r="226" spans="1:12" s="18" customFormat="1" ht="16.5" customHeight="1">
      <c r="A226" s="42"/>
      <c r="B226" s="19" t="s">
        <v>137</v>
      </c>
      <c r="C226" s="69"/>
      <c r="D226" s="13" t="s">
        <v>0</v>
      </c>
      <c r="E226" s="14">
        <v>1</v>
      </c>
      <c r="F226" s="15">
        <v>5148</v>
      </c>
      <c r="G226" s="15">
        <f t="shared" si="14"/>
        <v>5148</v>
      </c>
      <c r="H226" s="16">
        <v>1987</v>
      </c>
      <c r="I226" s="16">
        <f t="shared" si="15"/>
        <v>1987</v>
      </c>
      <c r="J226" s="17">
        <f t="shared" si="16"/>
        <v>7135</v>
      </c>
      <c r="K226" s="89"/>
      <c r="L226" s="17">
        <f t="shared" si="13"/>
        <v>7135</v>
      </c>
    </row>
    <row r="227" spans="1:12" s="18" customFormat="1" ht="16.5" customHeight="1">
      <c r="A227" s="42"/>
      <c r="B227" s="19" t="s">
        <v>441</v>
      </c>
      <c r="C227" s="69"/>
      <c r="D227" s="13" t="s">
        <v>0</v>
      </c>
      <c r="E227" s="14">
        <v>1</v>
      </c>
      <c r="F227" s="15">
        <v>7007</v>
      </c>
      <c r="G227" s="15">
        <f t="shared" si="14"/>
        <v>7007</v>
      </c>
      <c r="H227" s="16">
        <v>2002</v>
      </c>
      <c r="I227" s="16">
        <f t="shared" si="15"/>
        <v>2002</v>
      </c>
      <c r="J227" s="17">
        <f t="shared" si="16"/>
        <v>9009</v>
      </c>
      <c r="K227" s="89"/>
      <c r="L227" s="17">
        <f t="shared" si="13"/>
        <v>9009</v>
      </c>
    </row>
    <row r="228" spans="1:12" s="18" customFormat="1" ht="16.5" customHeight="1">
      <c r="A228" s="42"/>
      <c r="B228" s="53" t="s">
        <v>407</v>
      </c>
      <c r="C228" s="69"/>
      <c r="D228" s="13" t="s">
        <v>0</v>
      </c>
      <c r="E228" s="14">
        <v>1</v>
      </c>
      <c r="F228" s="15">
        <v>14175</v>
      </c>
      <c r="G228" s="15">
        <f t="shared" si="14"/>
        <v>14175</v>
      </c>
      <c r="H228" s="16">
        <v>1488.375</v>
      </c>
      <c r="I228" s="16">
        <f t="shared" si="15"/>
        <v>1488.375</v>
      </c>
      <c r="J228" s="17">
        <f t="shared" si="16"/>
        <v>15663.375</v>
      </c>
      <c r="K228" s="89"/>
      <c r="L228" s="17">
        <f t="shared" si="13"/>
        <v>15663.375</v>
      </c>
    </row>
    <row r="229" spans="1:12" s="18" customFormat="1" ht="15" customHeight="1">
      <c r="A229" s="12" t="s">
        <v>6</v>
      </c>
      <c r="B229" s="19" t="s">
        <v>138</v>
      </c>
      <c r="C229" s="69"/>
      <c r="D229" s="13" t="s">
        <v>0</v>
      </c>
      <c r="E229" s="14">
        <v>1</v>
      </c>
      <c r="F229" s="15">
        <v>85.759</v>
      </c>
      <c r="G229" s="15">
        <f t="shared" si="14"/>
        <v>85.759</v>
      </c>
      <c r="H229" s="16">
        <v>237.96</v>
      </c>
      <c r="I229" s="16">
        <f t="shared" si="15"/>
        <v>237.96</v>
      </c>
      <c r="J229" s="17">
        <f t="shared" si="16"/>
        <v>323.71899999999999</v>
      </c>
      <c r="K229" s="89"/>
      <c r="L229" s="17">
        <f t="shared" si="13"/>
        <v>323.71899999999999</v>
      </c>
    </row>
    <row r="230" spans="1:12" s="18" customFormat="1" ht="15" customHeight="1">
      <c r="A230" s="20"/>
      <c r="B230" s="19" t="s">
        <v>139</v>
      </c>
      <c r="C230" s="69"/>
      <c r="D230" s="13" t="s">
        <v>0</v>
      </c>
      <c r="E230" s="14">
        <v>1</v>
      </c>
      <c r="F230" s="15">
        <v>48.661000000000001</v>
      </c>
      <c r="G230" s="15">
        <f t="shared" si="14"/>
        <v>48.661000000000001</v>
      </c>
      <c r="H230" s="16">
        <v>85.02</v>
      </c>
      <c r="I230" s="16">
        <f t="shared" si="15"/>
        <v>85.02</v>
      </c>
      <c r="J230" s="17">
        <f t="shared" si="16"/>
        <v>133.68099999999998</v>
      </c>
      <c r="K230" s="89"/>
      <c r="L230" s="17">
        <f t="shared" si="13"/>
        <v>133.68099999999998</v>
      </c>
    </row>
    <row r="231" spans="1:12" s="18" customFormat="1" ht="15" customHeight="1">
      <c r="A231" s="12" t="s">
        <v>408</v>
      </c>
      <c r="B231" s="19" t="s">
        <v>409</v>
      </c>
      <c r="C231" s="69"/>
      <c r="D231" s="13" t="s">
        <v>0</v>
      </c>
      <c r="E231" s="14">
        <v>1</v>
      </c>
      <c r="F231" s="15">
        <v>1228.4000000000001</v>
      </c>
      <c r="G231" s="15">
        <f t="shared" si="14"/>
        <v>1228.4000000000001</v>
      </c>
      <c r="H231" s="16">
        <v>726</v>
      </c>
      <c r="I231" s="16">
        <f t="shared" si="15"/>
        <v>726</v>
      </c>
      <c r="J231" s="17">
        <f t="shared" si="16"/>
        <v>1954.4</v>
      </c>
      <c r="K231" s="89"/>
      <c r="L231" s="17">
        <f t="shared" si="13"/>
        <v>1954.4</v>
      </c>
    </row>
    <row r="232" spans="1:12" s="18" customFormat="1" ht="15" customHeight="1">
      <c r="A232" s="42"/>
      <c r="B232" s="53" t="s">
        <v>445</v>
      </c>
      <c r="C232" s="69"/>
      <c r="D232" s="13" t="s">
        <v>0</v>
      </c>
      <c r="E232" s="14">
        <v>1</v>
      </c>
      <c r="F232" s="15">
        <v>1716.75</v>
      </c>
      <c r="G232" s="15">
        <f t="shared" si="14"/>
        <v>1716.75</v>
      </c>
      <c r="H232" s="16">
        <v>180.25875000000002</v>
      </c>
      <c r="I232" s="16">
        <f t="shared" si="15"/>
        <v>180.25875000000002</v>
      </c>
      <c r="J232" s="17">
        <f t="shared" si="16"/>
        <v>1897.00875</v>
      </c>
      <c r="K232" s="89"/>
      <c r="L232" s="17">
        <f t="shared" si="13"/>
        <v>1897.00875</v>
      </c>
    </row>
    <row r="233" spans="1:12" s="18" customFormat="1" ht="15" customHeight="1">
      <c r="A233" s="42"/>
      <c r="B233" s="53" t="s">
        <v>410</v>
      </c>
      <c r="C233" s="69"/>
      <c r="D233" s="13" t="s">
        <v>0</v>
      </c>
      <c r="E233" s="14">
        <v>1</v>
      </c>
      <c r="F233" s="15">
        <v>2763.6</v>
      </c>
      <c r="G233" s="15">
        <f t="shared" si="14"/>
        <v>2763.6</v>
      </c>
      <c r="H233" s="16">
        <v>290.17800000000005</v>
      </c>
      <c r="I233" s="16">
        <f t="shared" si="15"/>
        <v>290.17800000000005</v>
      </c>
      <c r="J233" s="17">
        <f t="shared" si="16"/>
        <v>3053.7779999999998</v>
      </c>
      <c r="K233" s="89"/>
      <c r="L233" s="17">
        <f t="shared" si="13"/>
        <v>3053.7779999999998</v>
      </c>
    </row>
    <row r="234" spans="1:12" s="18" customFormat="1" ht="15" customHeight="1">
      <c r="A234" s="42"/>
      <c r="B234" s="53" t="s">
        <v>446</v>
      </c>
      <c r="C234" s="69"/>
      <c r="D234" s="13" t="s">
        <v>0</v>
      </c>
      <c r="E234" s="14">
        <v>1</v>
      </c>
      <c r="F234" s="15">
        <v>2998.8</v>
      </c>
      <c r="G234" s="15">
        <f t="shared" si="14"/>
        <v>2998.8</v>
      </c>
      <c r="H234" s="16">
        <v>314.87400000000008</v>
      </c>
      <c r="I234" s="16">
        <f t="shared" si="15"/>
        <v>314.87400000000008</v>
      </c>
      <c r="J234" s="17">
        <f t="shared" si="16"/>
        <v>3313.6740000000004</v>
      </c>
      <c r="K234" s="89"/>
      <c r="L234" s="17">
        <f t="shared" si="13"/>
        <v>3313.6740000000004</v>
      </c>
    </row>
    <row r="235" spans="1:12" s="18" customFormat="1" ht="15" customHeight="1">
      <c r="A235" s="42"/>
      <c r="B235" s="53" t="s">
        <v>411</v>
      </c>
      <c r="C235" s="69"/>
      <c r="D235" s="13" t="s">
        <v>0</v>
      </c>
      <c r="E235" s="14">
        <v>1</v>
      </c>
      <c r="F235" s="15">
        <v>2945.25</v>
      </c>
      <c r="G235" s="15">
        <f t="shared" si="14"/>
        <v>2945.25</v>
      </c>
      <c r="H235" s="16">
        <v>309.25125000000003</v>
      </c>
      <c r="I235" s="16">
        <f t="shared" si="15"/>
        <v>309.25125000000003</v>
      </c>
      <c r="J235" s="17">
        <f t="shared" si="16"/>
        <v>3254.5012500000003</v>
      </c>
      <c r="K235" s="89"/>
      <c r="L235" s="17">
        <f t="shared" si="13"/>
        <v>3254.5012500000003</v>
      </c>
    </row>
    <row r="236" spans="1:12" s="18" customFormat="1" ht="15" customHeight="1">
      <c r="A236" s="42"/>
      <c r="B236" s="52" t="s">
        <v>466</v>
      </c>
      <c r="C236" s="69"/>
      <c r="D236" s="13" t="s">
        <v>0</v>
      </c>
      <c r="E236" s="14">
        <v>1</v>
      </c>
      <c r="F236" s="15">
        <v>1025.2</v>
      </c>
      <c r="G236" s="15">
        <f t="shared" si="14"/>
        <v>1025.2</v>
      </c>
      <c r="H236" s="16">
        <v>800.4</v>
      </c>
      <c r="I236" s="16">
        <f t="shared" si="15"/>
        <v>800.4</v>
      </c>
      <c r="J236" s="17">
        <f t="shared" si="16"/>
        <v>1825.6</v>
      </c>
      <c r="K236" s="89"/>
      <c r="L236" s="17">
        <f t="shared" si="13"/>
        <v>1825.6</v>
      </c>
    </row>
    <row r="237" spans="1:12" s="18" customFormat="1" ht="15" customHeight="1">
      <c r="A237" s="42"/>
      <c r="B237" s="19" t="s">
        <v>412</v>
      </c>
      <c r="C237" s="69"/>
      <c r="D237" s="13" t="s">
        <v>0</v>
      </c>
      <c r="E237" s="14">
        <v>1</v>
      </c>
      <c r="F237" s="15">
        <v>1205</v>
      </c>
      <c r="G237" s="15">
        <f t="shared" si="14"/>
        <v>1205</v>
      </c>
      <c r="H237" s="16">
        <v>725.8</v>
      </c>
      <c r="I237" s="16">
        <f t="shared" si="15"/>
        <v>725.8</v>
      </c>
      <c r="J237" s="17">
        <f t="shared" si="16"/>
        <v>1930.8</v>
      </c>
      <c r="K237" s="89"/>
      <c r="L237" s="17">
        <f t="shared" si="13"/>
        <v>1930.8</v>
      </c>
    </row>
    <row r="238" spans="1:12" s="18" customFormat="1" ht="15" customHeight="1">
      <c r="A238" s="42"/>
      <c r="B238" s="19" t="s">
        <v>447</v>
      </c>
      <c r="C238" s="69"/>
      <c r="D238" s="13" t="s">
        <v>0</v>
      </c>
      <c r="E238" s="14">
        <v>1</v>
      </c>
      <c r="F238" s="15">
        <v>920.1</v>
      </c>
      <c r="G238" s="15">
        <f t="shared" si="14"/>
        <v>920.1</v>
      </c>
      <c r="H238" s="16">
        <v>723.5</v>
      </c>
      <c r="I238" s="16">
        <f t="shared" si="15"/>
        <v>723.5</v>
      </c>
      <c r="J238" s="17">
        <f t="shared" si="16"/>
        <v>1643.6</v>
      </c>
      <c r="K238" s="89"/>
      <c r="L238" s="17">
        <f t="shared" si="13"/>
        <v>1643.6</v>
      </c>
    </row>
    <row r="239" spans="1:12" s="18" customFormat="1" ht="15" customHeight="1">
      <c r="A239" s="42"/>
      <c r="B239" s="19" t="s">
        <v>413</v>
      </c>
      <c r="C239" s="69"/>
      <c r="D239" s="13" t="s">
        <v>0</v>
      </c>
      <c r="E239" s="14">
        <v>1</v>
      </c>
      <c r="F239" s="15">
        <v>1342.5</v>
      </c>
      <c r="G239" s="15">
        <f t="shared" si="14"/>
        <v>1342.5</v>
      </c>
      <c r="H239" s="16">
        <v>803</v>
      </c>
      <c r="I239" s="16">
        <f t="shared" si="15"/>
        <v>803</v>
      </c>
      <c r="J239" s="17">
        <f t="shared" si="16"/>
        <v>2145.5</v>
      </c>
      <c r="K239" s="89"/>
      <c r="L239" s="17">
        <f t="shared" si="13"/>
        <v>2145.5</v>
      </c>
    </row>
    <row r="240" spans="1:12" s="18" customFormat="1" ht="15" customHeight="1">
      <c r="A240" s="42"/>
      <c r="B240" s="19" t="s">
        <v>414</v>
      </c>
      <c r="C240" s="69"/>
      <c r="D240" s="13" t="s">
        <v>0</v>
      </c>
      <c r="E240" s="14">
        <v>1</v>
      </c>
      <c r="F240" s="15">
        <v>1423.1</v>
      </c>
      <c r="G240" s="15">
        <f t="shared" si="14"/>
        <v>1423.1</v>
      </c>
      <c r="H240" s="16">
        <v>818.7</v>
      </c>
      <c r="I240" s="16">
        <f t="shared" si="15"/>
        <v>818.7</v>
      </c>
      <c r="J240" s="17">
        <f t="shared" si="16"/>
        <v>2241.8000000000002</v>
      </c>
      <c r="K240" s="89"/>
      <c r="L240" s="17">
        <f t="shared" si="13"/>
        <v>2241.8000000000002</v>
      </c>
    </row>
    <row r="241" spans="1:12" s="18" customFormat="1" ht="15" customHeight="1">
      <c r="A241" s="42"/>
      <c r="B241" s="19" t="s">
        <v>415</v>
      </c>
      <c r="C241" s="69"/>
      <c r="D241" s="13" t="s">
        <v>0</v>
      </c>
      <c r="E241" s="14">
        <v>1</v>
      </c>
      <c r="F241" s="15">
        <v>1398</v>
      </c>
      <c r="G241" s="15">
        <f t="shared" si="14"/>
        <v>1398</v>
      </c>
      <c r="H241" s="16">
        <v>803.4</v>
      </c>
      <c r="I241" s="16">
        <f t="shared" si="15"/>
        <v>803.4</v>
      </c>
      <c r="J241" s="17">
        <f t="shared" si="16"/>
        <v>2201.4</v>
      </c>
      <c r="K241" s="89"/>
      <c r="L241" s="17">
        <f t="shared" si="13"/>
        <v>2201.4</v>
      </c>
    </row>
    <row r="242" spans="1:12" s="18" customFormat="1" ht="15" customHeight="1">
      <c r="A242" s="42"/>
      <c r="B242" s="19" t="s">
        <v>416</v>
      </c>
      <c r="C242" s="69"/>
      <c r="D242" s="13" t="s">
        <v>0</v>
      </c>
      <c r="E242" s="14">
        <v>1</v>
      </c>
      <c r="F242" s="15">
        <v>1112</v>
      </c>
      <c r="G242" s="15">
        <f t="shared" si="14"/>
        <v>1112</v>
      </c>
      <c r="H242" s="16">
        <v>985.5</v>
      </c>
      <c r="I242" s="16">
        <f t="shared" si="15"/>
        <v>985.5</v>
      </c>
      <c r="J242" s="17">
        <f t="shared" si="16"/>
        <v>2097.5</v>
      </c>
      <c r="K242" s="89"/>
      <c r="L242" s="17">
        <f t="shared" si="13"/>
        <v>2097.5</v>
      </c>
    </row>
    <row r="243" spans="1:12" s="18" customFormat="1" ht="15" customHeight="1">
      <c r="A243" s="42"/>
      <c r="B243" s="19" t="s">
        <v>417</v>
      </c>
      <c r="C243" s="69"/>
      <c r="D243" s="13" t="s">
        <v>0</v>
      </c>
      <c r="E243" s="14">
        <v>1</v>
      </c>
      <c r="F243" s="15">
        <v>1327.7</v>
      </c>
      <c r="G243" s="15">
        <f t="shared" si="14"/>
        <v>1327.7</v>
      </c>
      <c r="H243" s="16">
        <v>1063.3</v>
      </c>
      <c r="I243" s="16">
        <f t="shared" si="15"/>
        <v>1063.3</v>
      </c>
      <c r="J243" s="17">
        <f t="shared" si="16"/>
        <v>2391</v>
      </c>
      <c r="K243" s="89"/>
      <c r="L243" s="17">
        <f t="shared" si="13"/>
        <v>2391</v>
      </c>
    </row>
    <row r="244" spans="1:12" s="18" customFormat="1" ht="15" customHeight="1">
      <c r="A244" s="42"/>
      <c r="B244" s="19" t="s">
        <v>418</v>
      </c>
      <c r="C244" s="69"/>
      <c r="D244" s="13" t="s">
        <v>0</v>
      </c>
      <c r="E244" s="14">
        <v>1</v>
      </c>
      <c r="F244" s="15">
        <v>1377.5</v>
      </c>
      <c r="G244" s="15">
        <f t="shared" si="14"/>
        <v>1377.5</v>
      </c>
      <c r="H244" s="16">
        <v>1078.9000000000001</v>
      </c>
      <c r="I244" s="16">
        <f t="shared" si="15"/>
        <v>1078.9000000000001</v>
      </c>
      <c r="J244" s="17">
        <f t="shared" si="16"/>
        <v>2456.4</v>
      </c>
      <c r="K244" s="89"/>
      <c r="L244" s="17">
        <f t="shared" si="13"/>
        <v>2456.4</v>
      </c>
    </row>
    <row r="245" spans="1:12" s="18" customFormat="1" ht="15" customHeight="1">
      <c r="A245" s="12" t="s">
        <v>7</v>
      </c>
      <c r="B245" s="19" t="s">
        <v>370</v>
      </c>
      <c r="C245" s="69"/>
      <c r="D245" s="13" t="s">
        <v>0</v>
      </c>
      <c r="E245" s="14">
        <v>1</v>
      </c>
      <c r="F245" s="15">
        <v>65.819999999999993</v>
      </c>
      <c r="G245" s="15">
        <f t="shared" si="14"/>
        <v>65.819999999999993</v>
      </c>
      <c r="H245" s="16">
        <v>143.22</v>
      </c>
      <c r="I245" s="16">
        <f t="shared" si="15"/>
        <v>143.22</v>
      </c>
      <c r="J245" s="17">
        <f t="shared" si="16"/>
        <v>209.04</v>
      </c>
      <c r="K245" s="89"/>
      <c r="L245" s="17">
        <f t="shared" si="13"/>
        <v>209.04</v>
      </c>
    </row>
    <row r="246" spans="1:12" s="18" customFormat="1" ht="15" customHeight="1">
      <c r="A246" s="20"/>
      <c r="B246" s="19" t="s">
        <v>405</v>
      </c>
      <c r="C246" s="69"/>
      <c r="D246" s="13" t="s">
        <v>0</v>
      </c>
      <c r="E246" s="14">
        <v>1</v>
      </c>
      <c r="F246" s="15">
        <v>77.92</v>
      </c>
      <c r="G246" s="15">
        <f t="shared" si="14"/>
        <v>77.92</v>
      </c>
      <c r="H246" s="16">
        <v>143.22</v>
      </c>
      <c r="I246" s="16">
        <f t="shared" si="15"/>
        <v>143.22</v>
      </c>
      <c r="J246" s="17">
        <f t="shared" si="16"/>
        <v>221.14</v>
      </c>
      <c r="K246" s="89"/>
      <c r="L246" s="17">
        <f t="shared" si="13"/>
        <v>221.14</v>
      </c>
    </row>
    <row r="247" spans="1:12" s="18" customFormat="1" ht="15" customHeight="1">
      <c r="A247" s="20"/>
      <c r="B247" s="19" t="s">
        <v>371</v>
      </c>
      <c r="C247" s="69"/>
      <c r="D247" s="13" t="s">
        <v>0</v>
      </c>
      <c r="E247" s="14">
        <v>1</v>
      </c>
      <c r="F247" s="15">
        <v>86.56</v>
      </c>
      <c r="G247" s="15">
        <f t="shared" si="14"/>
        <v>86.56</v>
      </c>
      <c r="H247" s="16">
        <v>143.22</v>
      </c>
      <c r="I247" s="16">
        <f t="shared" si="15"/>
        <v>143.22</v>
      </c>
      <c r="J247" s="17">
        <f t="shared" si="16"/>
        <v>229.78</v>
      </c>
      <c r="K247" s="89"/>
      <c r="L247" s="17">
        <f t="shared" si="13"/>
        <v>229.78</v>
      </c>
    </row>
    <row r="248" spans="1:12" s="18" customFormat="1" ht="15" customHeight="1">
      <c r="A248" s="20"/>
      <c r="B248" s="19" t="s">
        <v>372</v>
      </c>
      <c r="C248" s="69"/>
      <c r="D248" s="13" t="s">
        <v>0</v>
      </c>
      <c r="E248" s="14">
        <v>1</v>
      </c>
      <c r="F248" s="15">
        <v>112.56</v>
      </c>
      <c r="G248" s="15">
        <f t="shared" si="14"/>
        <v>112.56</v>
      </c>
      <c r="H248" s="16">
        <v>143.22</v>
      </c>
      <c r="I248" s="16">
        <f t="shared" si="15"/>
        <v>143.22</v>
      </c>
      <c r="J248" s="17">
        <f t="shared" si="16"/>
        <v>255.78</v>
      </c>
      <c r="K248" s="89"/>
      <c r="L248" s="17">
        <f t="shared" si="13"/>
        <v>255.78</v>
      </c>
    </row>
    <row r="249" spans="1:12" s="18" customFormat="1" ht="15" customHeight="1">
      <c r="A249" s="21" t="s">
        <v>12</v>
      </c>
      <c r="B249" s="19" t="s">
        <v>140</v>
      </c>
      <c r="C249" s="69"/>
      <c r="D249" s="13" t="s">
        <v>0</v>
      </c>
      <c r="E249" s="14">
        <v>1</v>
      </c>
      <c r="F249" s="15">
        <v>10.7</v>
      </c>
      <c r="G249" s="15">
        <f t="shared" si="14"/>
        <v>10.7</v>
      </c>
      <c r="H249" s="16">
        <v>0</v>
      </c>
      <c r="I249" s="16">
        <f t="shared" si="15"/>
        <v>0</v>
      </c>
      <c r="J249" s="17">
        <f t="shared" si="16"/>
        <v>10.7</v>
      </c>
      <c r="K249" s="89"/>
      <c r="L249" s="17">
        <f t="shared" si="13"/>
        <v>10.7</v>
      </c>
    </row>
    <row r="250" spans="1:12" s="18" customFormat="1" ht="15" customHeight="1">
      <c r="A250" s="20"/>
      <c r="B250" s="19" t="s">
        <v>406</v>
      </c>
      <c r="C250" s="69"/>
      <c r="D250" s="13" t="s">
        <v>0</v>
      </c>
      <c r="E250" s="14">
        <v>1</v>
      </c>
      <c r="F250" s="15">
        <v>11.72</v>
      </c>
      <c r="G250" s="15">
        <f t="shared" si="14"/>
        <v>11.72</v>
      </c>
      <c r="H250" s="16">
        <v>0</v>
      </c>
      <c r="I250" s="16">
        <f t="shared" si="15"/>
        <v>0</v>
      </c>
      <c r="J250" s="17">
        <f t="shared" si="16"/>
        <v>11.72</v>
      </c>
      <c r="K250" s="89"/>
      <c r="L250" s="17">
        <f t="shared" si="13"/>
        <v>11.72</v>
      </c>
    </row>
    <row r="251" spans="1:12" s="18" customFormat="1" ht="15" customHeight="1">
      <c r="A251" s="20"/>
      <c r="B251" s="19" t="s">
        <v>141</v>
      </c>
      <c r="C251" s="69"/>
      <c r="D251" s="13" t="s">
        <v>0</v>
      </c>
      <c r="E251" s="14">
        <v>1</v>
      </c>
      <c r="F251" s="15">
        <v>13.67</v>
      </c>
      <c r="G251" s="15">
        <f t="shared" si="14"/>
        <v>13.67</v>
      </c>
      <c r="H251" s="16">
        <v>0</v>
      </c>
      <c r="I251" s="16">
        <f t="shared" si="15"/>
        <v>0</v>
      </c>
      <c r="J251" s="17">
        <f t="shared" si="16"/>
        <v>13.67</v>
      </c>
      <c r="K251" s="89"/>
      <c r="L251" s="17">
        <f t="shared" si="13"/>
        <v>13.67</v>
      </c>
    </row>
    <row r="252" spans="1:12" s="18" customFormat="1" ht="15" customHeight="1">
      <c r="A252" s="20"/>
      <c r="B252" s="19" t="s">
        <v>142</v>
      </c>
      <c r="C252" s="69"/>
      <c r="D252" s="13" t="s">
        <v>0</v>
      </c>
      <c r="E252" s="14">
        <v>1</v>
      </c>
      <c r="F252" s="15">
        <v>14.8</v>
      </c>
      <c r="G252" s="15">
        <f t="shared" si="14"/>
        <v>14.8</v>
      </c>
      <c r="H252" s="16">
        <v>0</v>
      </c>
      <c r="I252" s="16">
        <f t="shared" si="15"/>
        <v>0</v>
      </c>
      <c r="J252" s="17">
        <f t="shared" si="16"/>
        <v>14.8</v>
      </c>
      <c r="K252" s="89"/>
      <c r="L252" s="17">
        <f t="shared" si="13"/>
        <v>14.8</v>
      </c>
    </row>
    <row r="253" spans="1:12" s="18" customFormat="1" ht="15" customHeight="1">
      <c r="A253" s="12" t="s">
        <v>19</v>
      </c>
      <c r="B253" s="19" t="s">
        <v>143</v>
      </c>
      <c r="C253" s="69"/>
      <c r="D253" s="13" t="s">
        <v>0</v>
      </c>
      <c r="E253" s="14">
        <v>1</v>
      </c>
      <c r="F253" s="15">
        <v>20313</v>
      </c>
      <c r="G253" s="15">
        <f t="shared" si="14"/>
        <v>20313</v>
      </c>
      <c r="H253" s="16">
        <v>1703</v>
      </c>
      <c r="I253" s="16">
        <f t="shared" si="15"/>
        <v>1703</v>
      </c>
      <c r="J253" s="17">
        <f t="shared" si="16"/>
        <v>22016</v>
      </c>
      <c r="K253" s="89"/>
      <c r="L253" s="17">
        <f t="shared" si="13"/>
        <v>22016</v>
      </c>
    </row>
    <row r="254" spans="1:12" s="18" customFormat="1" ht="15" customHeight="1">
      <c r="A254" s="43"/>
      <c r="B254" s="19" t="s">
        <v>144</v>
      </c>
      <c r="C254" s="69"/>
      <c r="D254" s="13" t="s">
        <v>0</v>
      </c>
      <c r="E254" s="14">
        <v>1</v>
      </c>
      <c r="F254" s="15">
        <v>26103</v>
      </c>
      <c r="G254" s="15">
        <f t="shared" si="14"/>
        <v>26103</v>
      </c>
      <c r="H254" s="16">
        <v>1825</v>
      </c>
      <c r="I254" s="16">
        <f t="shared" si="15"/>
        <v>1825</v>
      </c>
      <c r="J254" s="17">
        <f t="shared" si="16"/>
        <v>27928</v>
      </c>
      <c r="K254" s="89"/>
      <c r="L254" s="17">
        <f t="shared" si="13"/>
        <v>27928</v>
      </c>
    </row>
    <row r="255" spans="1:12" s="18" customFormat="1" ht="15" customHeight="1">
      <c r="A255" s="44"/>
      <c r="B255" s="19" t="s">
        <v>145</v>
      </c>
      <c r="C255" s="69"/>
      <c r="D255" s="13" t="s">
        <v>0</v>
      </c>
      <c r="E255" s="14">
        <v>1</v>
      </c>
      <c r="F255" s="15">
        <v>33330</v>
      </c>
      <c r="G255" s="15">
        <f t="shared" si="14"/>
        <v>33330</v>
      </c>
      <c r="H255" s="16">
        <v>2146</v>
      </c>
      <c r="I255" s="16">
        <f t="shared" si="15"/>
        <v>2146</v>
      </c>
      <c r="J255" s="17">
        <f t="shared" si="16"/>
        <v>35476</v>
      </c>
      <c r="K255" s="89"/>
      <c r="L255" s="17">
        <f t="shared" si="13"/>
        <v>35476</v>
      </c>
    </row>
    <row r="256" spans="1:12" s="18" customFormat="1" ht="15" customHeight="1">
      <c r="A256" s="12" t="s">
        <v>48</v>
      </c>
      <c r="B256" s="19" t="s">
        <v>146</v>
      </c>
      <c r="C256" s="69"/>
      <c r="D256" s="13" t="s">
        <v>0</v>
      </c>
      <c r="E256" s="14">
        <v>1</v>
      </c>
      <c r="F256" s="15">
        <v>11105</v>
      </c>
      <c r="G256" s="15">
        <f t="shared" si="14"/>
        <v>11105</v>
      </c>
      <c r="H256" s="16">
        <v>777</v>
      </c>
      <c r="I256" s="16">
        <f t="shared" si="15"/>
        <v>777</v>
      </c>
      <c r="J256" s="17">
        <f t="shared" si="16"/>
        <v>11882</v>
      </c>
      <c r="K256" s="89"/>
      <c r="L256" s="17">
        <f t="shared" si="13"/>
        <v>11882</v>
      </c>
    </row>
    <row r="257" spans="1:12" s="18" customFormat="1" ht="15" customHeight="1">
      <c r="A257" s="45" t="s">
        <v>49</v>
      </c>
      <c r="B257" s="19" t="s">
        <v>50</v>
      </c>
      <c r="C257" s="69"/>
      <c r="D257" s="13" t="s">
        <v>0</v>
      </c>
      <c r="E257" s="14">
        <v>1</v>
      </c>
      <c r="F257" s="15">
        <v>4699</v>
      </c>
      <c r="G257" s="15">
        <f t="shared" si="14"/>
        <v>4699</v>
      </c>
      <c r="H257" s="16">
        <v>2010</v>
      </c>
      <c r="I257" s="16">
        <f t="shared" si="15"/>
        <v>2010</v>
      </c>
      <c r="J257" s="17">
        <f t="shared" si="16"/>
        <v>6709</v>
      </c>
      <c r="K257" s="89"/>
      <c r="L257" s="17">
        <f t="shared" si="13"/>
        <v>6709</v>
      </c>
    </row>
    <row r="258" spans="1:12" s="18" customFormat="1" ht="15" customHeight="1">
      <c r="A258" s="45" t="s">
        <v>51</v>
      </c>
      <c r="B258" s="19" t="s">
        <v>147</v>
      </c>
      <c r="C258" s="69"/>
      <c r="D258" s="13" t="s">
        <v>0</v>
      </c>
      <c r="E258" s="14">
        <v>1</v>
      </c>
      <c r="F258" s="15">
        <v>5207</v>
      </c>
      <c r="G258" s="15">
        <f t="shared" si="14"/>
        <v>5207</v>
      </c>
      <c r="H258" s="16">
        <v>2013</v>
      </c>
      <c r="I258" s="16">
        <f t="shared" si="15"/>
        <v>2013</v>
      </c>
      <c r="J258" s="17">
        <f t="shared" si="16"/>
        <v>7220</v>
      </c>
      <c r="K258" s="89"/>
      <c r="L258" s="17">
        <f t="shared" si="13"/>
        <v>7220</v>
      </c>
    </row>
    <row r="259" spans="1:12" s="18" customFormat="1" ht="15" customHeight="1">
      <c r="A259" s="45" t="s">
        <v>20</v>
      </c>
      <c r="B259" s="19" t="s">
        <v>52</v>
      </c>
      <c r="C259" s="69"/>
      <c r="D259" s="13" t="s">
        <v>0</v>
      </c>
      <c r="E259" s="14">
        <v>1</v>
      </c>
      <c r="F259" s="15">
        <v>11042</v>
      </c>
      <c r="G259" s="15">
        <f t="shared" si="14"/>
        <v>11042</v>
      </c>
      <c r="H259" s="16">
        <v>2061</v>
      </c>
      <c r="I259" s="16">
        <f t="shared" si="15"/>
        <v>2061</v>
      </c>
      <c r="J259" s="17">
        <f t="shared" si="16"/>
        <v>13103</v>
      </c>
      <c r="K259" s="89"/>
      <c r="L259" s="17">
        <f t="shared" si="13"/>
        <v>13103</v>
      </c>
    </row>
    <row r="260" spans="1:12" s="18" customFormat="1" ht="15" customHeight="1">
      <c r="A260" s="43"/>
      <c r="B260" s="19" t="s">
        <v>53</v>
      </c>
      <c r="C260" s="69"/>
      <c r="D260" s="13" t="s">
        <v>0</v>
      </c>
      <c r="E260" s="14">
        <v>1</v>
      </c>
      <c r="F260" s="15">
        <v>12134</v>
      </c>
      <c r="G260" s="15">
        <f t="shared" si="14"/>
        <v>12134</v>
      </c>
      <c r="H260" s="16">
        <v>2070</v>
      </c>
      <c r="I260" s="16">
        <f t="shared" si="15"/>
        <v>2070</v>
      </c>
      <c r="J260" s="17">
        <f t="shared" si="16"/>
        <v>14204</v>
      </c>
      <c r="K260" s="89"/>
      <c r="L260" s="17">
        <f t="shared" ref="L260:L323" si="17">J260-(J260*K260)</f>
        <v>14204</v>
      </c>
    </row>
    <row r="261" spans="1:12" s="18" customFormat="1" ht="15" customHeight="1">
      <c r="A261" s="48"/>
      <c r="B261" s="53" t="s">
        <v>467</v>
      </c>
      <c r="C261" s="69"/>
      <c r="D261" s="13" t="s">
        <v>0</v>
      </c>
      <c r="E261" s="14">
        <v>1</v>
      </c>
      <c r="F261" s="15">
        <v>12300.75</v>
      </c>
      <c r="G261" s="15">
        <f t="shared" ref="G261:G263" si="18">+E261*F261</f>
        <v>12300.75</v>
      </c>
      <c r="H261" s="16">
        <v>1291.5787500000001</v>
      </c>
      <c r="I261" s="16">
        <f t="shared" si="15"/>
        <v>1291.5787500000001</v>
      </c>
      <c r="J261" s="17">
        <f t="shared" ref="J261:J262" si="19">+G261+I261</f>
        <v>13592.328750000001</v>
      </c>
      <c r="K261" s="89"/>
      <c r="L261" s="17">
        <f t="shared" si="17"/>
        <v>13592.328750000001</v>
      </c>
    </row>
    <row r="262" spans="1:12" s="18" customFormat="1" ht="15" customHeight="1">
      <c r="A262" s="45" t="s">
        <v>54</v>
      </c>
      <c r="B262" s="19" t="s">
        <v>188</v>
      </c>
      <c r="C262" s="69"/>
      <c r="D262" s="13" t="s">
        <v>0</v>
      </c>
      <c r="E262" s="14">
        <v>1</v>
      </c>
      <c r="F262" s="15">
        <v>2432</v>
      </c>
      <c r="G262" s="15">
        <f t="shared" si="18"/>
        <v>2432</v>
      </c>
      <c r="H262" s="16">
        <v>1991</v>
      </c>
      <c r="I262" s="16">
        <f t="shared" ref="I262" si="20">+H262*E262</f>
        <v>1991</v>
      </c>
      <c r="J262" s="17">
        <f t="shared" si="19"/>
        <v>4423</v>
      </c>
      <c r="K262" s="89"/>
      <c r="L262" s="17">
        <f t="shared" si="17"/>
        <v>4423</v>
      </c>
    </row>
    <row r="263" spans="1:12" s="18" customFormat="1" ht="15" customHeight="1">
      <c r="A263" s="45" t="s">
        <v>55</v>
      </c>
      <c r="B263" s="19" t="s">
        <v>189</v>
      </c>
      <c r="C263" s="69"/>
      <c r="D263" s="13" t="s">
        <v>0</v>
      </c>
      <c r="E263" s="14">
        <v>1</v>
      </c>
      <c r="F263" s="15">
        <v>9260</v>
      </c>
      <c r="G263" s="15">
        <f t="shared" si="18"/>
        <v>9260</v>
      </c>
      <c r="H263" s="16">
        <v>2047</v>
      </c>
      <c r="I263" s="16">
        <f t="shared" ref="I263:I303" si="21">+H263*E263</f>
        <v>2047</v>
      </c>
      <c r="J263" s="17">
        <f t="shared" ref="J263:J303" si="22">+G263+I263</f>
        <v>11307</v>
      </c>
      <c r="K263" s="89"/>
      <c r="L263" s="17">
        <f t="shared" si="17"/>
        <v>11307</v>
      </c>
    </row>
    <row r="264" spans="1:12" s="18" customFormat="1" ht="15" customHeight="1">
      <c r="A264" s="55" t="s">
        <v>463</v>
      </c>
      <c r="B264" s="19" t="s">
        <v>421</v>
      </c>
      <c r="C264" s="69"/>
      <c r="D264" s="13" t="s">
        <v>0</v>
      </c>
      <c r="E264" s="14">
        <v>1</v>
      </c>
      <c r="F264" s="15">
        <v>6545</v>
      </c>
      <c r="G264" s="15">
        <f t="shared" ref="G264:G303" si="23">+E264*F264</f>
        <v>6545</v>
      </c>
      <c r="H264" s="16">
        <v>2024</v>
      </c>
      <c r="I264" s="16">
        <f t="shared" si="21"/>
        <v>2024</v>
      </c>
      <c r="J264" s="17">
        <f t="shared" si="22"/>
        <v>8569</v>
      </c>
      <c r="K264" s="89"/>
      <c r="L264" s="17">
        <f t="shared" si="17"/>
        <v>8569</v>
      </c>
    </row>
    <row r="265" spans="1:12" s="18" customFormat="1" ht="15" customHeight="1">
      <c r="A265" s="45" t="s">
        <v>54</v>
      </c>
      <c r="B265" s="19" t="s">
        <v>422</v>
      </c>
      <c r="C265" s="69"/>
      <c r="D265" s="13" t="s">
        <v>0</v>
      </c>
      <c r="E265" s="14">
        <v>1</v>
      </c>
      <c r="F265" s="15">
        <v>1999</v>
      </c>
      <c r="G265" s="15">
        <f t="shared" si="23"/>
        <v>1999</v>
      </c>
      <c r="H265" s="16">
        <v>1987</v>
      </c>
      <c r="I265" s="16">
        <f t="shared" si="21"/>
        <v>1987</v>
      </c>
      <c r="J265" s="17">
        <f t="shared" si="22"/>
        <v>3986</v>
      </c>
      <c r="K265" s="89"/>
      <c r="L265" s="17">
        <f t="shared" si="17"/>
        <v>3986</v>
      </c>
    </row>
    <row r="266" spans="1:12" s="18" customFormat="1" ht="15" customHeight="1">
      <c r="A266" s="21" t="s">
        <v>56</v>
      </c>
      <c r="B266" s="19" t="s">
        <v>691</v>
      </c>
      <c r="C266" s="69"/>
      <c r="D266" s="13" t="s">
        <v>0</v>
      </c>
      <c r="E266" s="14">
        <v>1</v>
      </c>
      <c r="F266" s="15">
        <v>2045</v>
      </c>
      <c r="G266" s="15">
        <f t="shared" si="23"/>
        <v>2045</v>
      </c>
      <c r="H266" s="16">
        <v>1277</v>
      </c>
      <c r="I266" s="16">
        <f t="shared" si="21"/>
        <v>1277</v>
      </c>
      <c r="J266" s="17">
        <f t="shared" ref="J266:J268" si="24">+G266+I266</f>
        <v>3322</v>
      </c>
      <c r="K266" s="89"/>
      <c r="L266" s="17">
        <f t="shared" si="17"/>
        <v>3322</v>
      </c>
    </row>
    <row r="267" spans="1:12" s="18" customFormat="1" ht="15" customHeight="1">
      <c r="A267" s="43"/>
      <c r="B267" s="19" t="s">
        <v>401</v>
      </c>
      <c r="C267" s="69"/>
      <c r="D267" s="13" t="s">
        <v>0</v>
      </c>
      <c r="E267" s="14">
        <v>1</v>
      </c>
      <c r="F267" s="15">
        <v>2071</v>
      </c>
      <c r="G267" s="15">
        <f t="shared" si="23"/>
        <v>2071</v>
      </c>
      <c r="H267" s="16">
        <v>1278</v>
      </c>
      <c r="I267" s="16">
        <f t="shared" si="21"/>
        <v>1278</v>
      </c>
      <c r="J267" s="17">
        <f t="shared" si="24"/>
        <v>3349</v>
      </c>
      <c r="K267" s="89"/>
      <c r="L267" s="17">
        <f t="shared" si="17"/>
        <v>3349</v>
      </c>
    </row>
    <row r="268" spans="1:12" s="18" customFormat="1" ht="15" customHeight="1">
      <c r="A268" s="43"/>
      <c r="B268" s="19" t="s">
        <v>402</v>
      </c>
      <c r="C268" s="69"/>
      <c r="D268" s="13" t="s">
        <v>0</v>
      </c>
      <c r="E268" s="14">
        <v>1</v>
      </c>
      <c r="F268" s="15">
        <v>2123</v>
      </c>
      <c r="G268" s="15">
        <f t="shared" si="23"/>
        <v>2123</v>
      </c>
      <c r="H268" s="16">
        <v>1278</v>
      </c>
      <c r="I268" s="16">
        <f t="shared" si="21"/>
        <v>1278</v>
      </c>
      <c r="J268" s="17">
        <f t="shared" si="24"/>
        <v>3401</v>
      </c>
      <c r="K268" s="89"/>
      <c r="L268" s="17">
        <f t="shared" si="17"/>
        <v>3401</v>
      </c>
    </row>
    <row r="269" spans="1:12" s="18" customFormat="1" ht="15" customHeight="1">
      <c r="A269" s="43"/>
      <c r="B269" s="19" t="s">
        <v>148</v>
      </c>
      <c r="C269" s="69"/>
      <c r="D269" s="13" t="s">
        <v>0</v>
      </c>
      <c r="E269" s="14">
        <v>1</v>
      </c>
      <c r="F269" s="15">
        <v>3018</v>
      </c>
      <c r="G269" s="15">
        <f t="shared" si="23"/>
        <v>3018</v>
      </c>
      <c r="H269" s="16">
        <v>1481</v>
      </c>
      <c r="I269" s="16">
        <f t="shared" si="21"/>
        <v>1481</v>
      </c>
      <c r="J269" s="17">
        <f t="shared" si="22"/>
        <v>4499</v>
      </c>
      <c r="K269" s="89"/>
      <c r="L269" s="17">
        <f t="shared" si="17"/>
        <v>4499</v>
      </c>
    </row>
    <row r="270" spans="1:12" s="18" customFormat="1" ht="15" customHeight="1">
      <c r="A270" s="43"/>
      <c r="B270" s="19" t="s">
        <v>149</v>
      </c>
      <c r="C270" s="69"/>
      <c r="D270" s="13" t="s">
        <v>0</v>
      </c>
      <c r="E270" s="14">
        <v>1</v>
      </c>
      <c r="F270" s="15">
        <v>3538</v>
      </c>
      <c r="G270" s="15">
        <f t="shared" si="23"/>
        <v>3538</v>
      </c>
      <c r="H270" s="16">
        <v>1485</v>
      </c>
      <c r="I270" s="16">
        <f t="shared" si="21"/>
        <v>1485</v>
      </c>
      <c r="J270" s="17">
        <f t="shared" si="22"/>
        <v>5023</v>
      </c>
      <c r="K270" s="89"/>
      <c r="L270" s="17">
        <f t="shared" si="17"/>
        <v>5023</v>
      </c>
    </row>
    <row r="271" spans="1:12" s="18" customFormat="1" ht="15" customHeight="1">
      <c r="A271" s="43"/>
      <c r="B271" s="19" t="s">
        <v>150</v>
      </c>
      <c r="C271" s="69"/>
      <c r="D271" s="13" t="s">
        <v>0</v>
      </c>
      <c r="E271" s="14">
        <v>1</v>
      </c>
      <c r="F271" s="15">
        <v>6185</v>
      </c>
      <c r="G271" s="15">
        <f t="shared" si="23"/>
        <v>6185</v>
      </c>
      <c r="H271" s="16">
        <v>1584</v>
      </c>
      <c r="I271" s="16">
        <f t="shared" si="21"/>
        <v>1584</v>
      </c>
      <c r="J271" s="17">
        <f t="shared" si="22"/>
        <v>7769</v>
      </c>
      <c r="K271" s="89"/>
      <c r="L271" s="17">
        <f t="shared" si="17"/>
        <v>7769</v>
      </c>
    </row>
    <row r="272" spans="1:12" s="18" customFormat="1" ht="15" customHeight="1">
      <c r="A272" s="43"/>
      <c r="B272" s="19" t="s">
        <v>151</v>
      </c>
      <c r="C272" s="69"/>
      <c r="D272" s="13" t="s">
        <v>0</v>
      </c>
      <c r="E272" s="14">
        <v>1</v>
      </c>
      <c r="F272" s="15">
        <v>7251</v>
      </c>
      <c r="G272" s="15">
        <f t="shared" si="23"/>
        <v>7251</v>
      </c>
      <c r="H272" s="16">
        <v>1733</v>
      </c>
      <c r="I272" s="16">
        <f t="shared" si="21"/>
        <v>1733</v>
      </c>
      <c r="J272" s="17">
        <f t="shared" si="22"/>
        <v>8984</v>
      </c>
      <c r="K272" s="89"/>
      <c r="L272" s="17">
        <f t="shared" si="17"/>
        <v>8984</v>
      </c>
    </row>
    <row r="273" spans="1:12" s="18" customFormat="1" ht="15" customHeight="1">
      <c r="A273" s="43"/>
      <c r="B273" s="19" t="s">
        <v>692</v>
      </c>
      <c r="C273" s="69"/>
      <c r="D273" s="13" t="s">
        <v>0</v>
      </c>
      <c r="E273" s="14">
        <v>1</v>
      </c>
      <c r="F273" s="15">
        <v>8227</v>
      </c>
      <c r="G273" s="15">
        <f t="shared" si="23"/>
        <v>8227</v>
      </c>
      <c r="H273" s="16">
        <v>1740</v>
      </c>
      <c r="I273" s="16">
        <f t="shared" si="21"/>
        <v>1740</v>
      </c>
      <c r="J273" s="17">
        <f t="shared" ref="J273:J275" si="25">+G273+I273</f>
        <v>9967</v>
      </c>
      <c r="K273" s="89"/>
      <c r="L273" s="17">
        <f t="shared" si="17"/>
        <v>9967</v>
      </c>
    </row>
    <row r="274" spans="1:12" s="18" customFormat="1" ht="15" customHeight="1">
      <c r="A274" s="12" t="s">
        <v>8</v>
      </c>
      <c r="B274" s="19" t="s">
        <v>152</v>
      </c>
      <c r="C274" s="69"/>
      <c r="D274" s="13" t="s">
        <v>0</v>
      </c>
      <c r="E274" s="14">
        <v>1</v>
      </c>
      <c r="F274" s="15">
        <v>2187</v>
      </c>
      <c r="G274" s="15">
        <f t="shared" si="23"/>
        <v>2187</v>
      </c>
      <c r="H274" s="16">
        <v>1278</v>
      </c>
      <c r="I274" s="16">
        <f t="shared" si="21"/>
        <v>1278</v>
      </c>
      <c r="J274" s="17">
        <f t="shared" si="25"/>
        <v>3465</v>
      </c>
      <c r="K274" s="89"/>
      <c r="L274" s="17">
        <f t="shared" si="17"/>
        <v>3465</v>
      </c>
    </row>
    <row r="275" spans="1:12" s="18" customFormat="1" ht="15" customHeight="1">
      <c r="A275" s="43"/>
      <c r="B275" s="19" t="s">
        <v>153</v>
      </c>
      <c r="C275" s="69"/>
      <c r="D275" s="13" t="s">
        <v>0</v>
      </c>
      <c r="E275" s="14">
        <v>1</v>
      </c>
      <c r="F275" s="15">
        <v>2201</v>
      </c>
      <c r="G275" s="15">
        <f t="shared" si="23"/>
        <v>2201</v>
      </c>
      <c r="H275" s="16">
        <v>1279</v>
      </c>
      <c r="I275" s="16">
        <f t="shared" si="21"/>
        <v>1279</v>
      </c>
      <c r="J275" s="17">
        <f t="shared" si="25"/>
        <v>3480</v>
      </c>
      <c r="K275" s="89"/>
      <c r="L275" s="17">
        <f t="shared" si="17"/>
        <v>3480</v>
      </c>
    </row>
    <row r="276" spans="1:12" s="18" customFormat="1" ht="15" customHeight="1">
      <c r="A276" s="43"/>
      <c r="B276" s="19" t="s">
        <v>154</v>
      </c>
      <c r="C276" s="69"/>
      <c r="D276" s="13" t="s">
        <v>0</v>
      </c>
      <c r="E276" s="14">
        <v>1</v>
      </c>
      <c r="F276" s="15">
        <v>2297</v>
      </c>
      <c r="G276" s="15">
        <f t="shared" si="23"/>
        <v>2297</v>
      </c>
      <c r="H276" s="16">
        <v>1279</v>
      </c>
      <c r="I276" s="16">
        <f t="shared" si="21"/>
        <v>1279</v>
      </c>
      <c r="J276" s="17">
        <f t="shared" si="22"/>
        <v>3576</v>
      </c>
      <c r="K276" s="89"/>
      <c r="L276" s="17">
        <f t="shared" si="17"/>
        <v>3576</v>
      </c>
    </row>
    <row r="277" spans="1:12" s="18" customFormat="1" ht="15" customHeight="1">
      <c r="A277" s="43"/>
      <c r="B277" s="19" t="s">
        <v>155</v>
      </c>
      <c r="C277" s="69"/>
      <c r="D277" s="13" t="s">
        <v>0</v>
      </c>
      <c r="E277" s="14">
        <v>1</v>
      </c>
      <c r="F277" s="15">
        <v>3291</v>
      </c>
      <c r="G277" s="15">
        <f t="shared" si="23"/>
        <v>3291</v>
      </c>
      <c r="H277" s="16">
        <v>1483</v>
      </c>
      <c r="I277" s="16">
        <f t="shared" si="21"/>
        <v>1483</v>
      </c>
      <c r="J277" s="17">
        <f t="shared" si="22"/>
        <v>4774</v>
      </c>
      <c r="K277" s="89"/>
      <c r="L277" s="17">
        <f t="shared" si="17"/>
        <v>4774</v>
      </c>
    </row>
    <row r="278" spans="1:12" s="18" customFormat="1" ht="15" customHeight="1">
      <c r="A278" s="44"/>
      <c r="B278" s="19" t="s">
        <v>156</v>
      </c>
      <c r="C278" s="69"/>
      <c r="D278" s="13" t="s">
        <v>0</v>
      </c>
      <c r="E278" s="14">
        <v>1</v>
      </c>
      <c r="F278" s="15">
        <v>3833</v>
      </c>
      <c r="G278" s="15">
        <f t="shared" si="23"/>
        <v>3833</v>
      </c>
      <c r="H278" s="16">
        <v>1488</v>
      </c>
      <c r="I278" s="16">
        <f t="shared" si="21"/>
        <v>1488</v>
      </c>
      <c r="J278" s="17">
        <f t="shared" si="22"/>
        <v>5321</v>
      </c>
      <c r="K278" s="89"/>
      <c r="L278" s="17">
        <f t="shared" si="17"/>
        <v>5321</v>
      </c>
    </row>
    <row r="279" spans="1:12" s="18" customFormat="1" ht="15" customHeight="1">
      <c r="A279" s="12" t="s">
        <v>57</v>
      </c>
      <c r="B279" s="19" t="s">
        <v>58</v>
      </c>
      <c r="C279" s="69"/>
      <c r="D279" s="13" t="s">
        <v>0</v>
      </c>
      <c r="E279" s="14">
        <v>1</v>
      </c>
      <c r="F279" s="15">
        <v>476</v>
      </c>
      <c r="G279" s="15">
        <f t="shared" si="23"/>
        <v>476</v>
      </c>
      <c r="H279" s="16">
        <v>1265</v>
      </c>
      <c r="I279" s="16">
        <f t="shared" si="21"/>
        <v>1265</v>
      </c>
      <c r="J279" s="17">
        <f t="shared" si="22"/>
        <v>1741</v>
      </c>
      <c r="K279" s="89"/>
      <c r="L279" s="17">
        <f t="shared" si="17"/>
        <v>1741</v>
      </c>
    </row>
    <row r="280" spans="1:12" s="18" customFormat="1" ht="15" customHeight="1">
      <c r="A280" s="43"/>
      <c r="B280" s="53" t="s">
        <v>404</v>
      </c>
      <c r="C280" s="69"/>
      <c r="D280" s="13" t="s">
        <v>0</v>
      </c>
      <c r="E280" s="14">
        <v>1</v>
      </c>
      <c r="F280" s="15">
        <v>1235.8500000000001</v>
      </c>
      <c r="G280" s="15">
        <f t="shared" si="23"/>
        <v>1235.8500000000001</v>
      </c>
      <c r="H280" s="16">
        <v>129.76425000000003</v>
      </c>
      <c r="I280" s="16">
        <f t="shared" si="21"/>
        <v>129.76425000000003</v>
      </c>
      <c r="J280" s="17">
        <f t="shared" si="22"/>
        <v>1365.6142500000001</v>
      </c>
      <c r="K280" s="89"/>
      <c r="L280" s="17">
        <f t="shared" si="17"/>
        <v>1365.6142500000001</v>
      </c>
    </row>
    <row r="281" spans="1:12" s="18" customFormat="1" ht="15" customHeight="1">
      <c r="A281" s="12" t="s">
        <v>59</v>
      </c>
      <c r="B281" s="19" t="s">
        <v>60</v>
      </c>
      <c r="C281" s="69"/>
      <c r="D281" s="13" t="s">
        <v>0</v>
      </c>
      <c r="E281" s="14">
        <v>1</v>
      </c>
      <c r="F281" s="15">
        <v>590</v>
      </c>
      <c r="G281" s="15">
        <f t="shared" si="23"/>
        <v>590</v>
      </c>
      <c r="H281" s="16">
        <v>1654.2595744680852</v>
      </c>
      <c r="I281" s="16">
        <f t="shared" si="21"/>
        <v>1654.2595744680852</v>
      </c>
      <c r="J281" s="17">
        <f t="shared" si="22"/>
        <v>2244.2595744680852</v>
      </c>
      <c r="K281" s="89"/>
      <c r="L281" s="17">
        <f t="shared" si="17"/>
        <v>2244.2595744680852</v>
      </c>
    </row>
    <row r="282" spans="1:12" s="18" customFormat="1" ht="15" customHeight="1">
      <c r="A282" s="12" t="s">
        <v>61</v>
      </c>
      <c r="B282" s="19" t="s">
        <v>62</v>
      </c>
      <c r="C282" s="69"/>
      <c r="D282" s="13" t="s">
        <v>0</v>
      </c>
      <c r="E282" s="14">
        <v>1</v>
      </c>
      <c r="F282" s="15">
        <v>534</v>
      </c>
      <c r="G282" s="15">
        <f t="shared" si="23"/>
        <v>534</v>
      </c>
      <c r="H282" s="16">
        <v>1497.2451063829787</v>
      </c>
      <c r="I282" s="16">
        <f t="shared" si="21"/>
        <v>1497.2451063829787</v>
      </c>
      <c r="J282" s="17">
        <f t="shared" si="22"/>
        <v>2031.2451063829787</v>
      </c>
      <c r="K282" s="89"/>
      <c r="L282" s="17">
        <f t="shared" si="17"/>
        <v>2031.2451063829787</v>
      </c>
    </row>
    <row r="283" spans="1:12" s="18" customFormat="1" ht="15" customHeight="1">
      <c r="A283" s="25"/>
      <c r="B283" s="53" t="s">
        <v>442</v>
      </c>
      <c r="C283" s="69"/>
      <c r="D283" s="13" t="s">
        <v>0</v>
      </c>
      <c r="E283" s="14">
        <v>1</v>
      </c>
      <c r="F283" s="15">
        <v>5645.8185000000003</v>
      </c>
      <c r="G283" s="15">
        <f t="shared" si="23"/>
        <v>5645.8185000000003</v>
      </c>
      <c r="H283" s="16">
        <v>592.81094250000001</v>
      </c>
      <c r="I283" s="16">
        <f t="shared" ref="I283:I290" si="26">+H283*E283</f>
        <v>592.81094250000001</v>
      </c>
      <c r="J283" s="17">
        <f t="shared" ref="J283:J290" si="27">+G283+I283</f>
        <v>6238.6294425000006</v>
      </c>
      <c r="K283" s="89"/>
      <c r="L283" s="17">
        <f t="shared" si="17"/>
        <v>6238.6294425000006</v>
      </c>
    </row>
    <row r="284" spans="1:12" s="18" customFormat="1" ht="15" customHeight="1">
      <c r="A284" s="25"/>
      <c r="B284" s="53" t="s">
        <v>461</v>
      </c>
      <c r="C284" s="69"/>
      <c r="D284" s="13" t="s">
        <v>0</v>
      </c>
      <c r="E284" s="14">
        <v>1</v>
      </c>
      <c r="F284" s="15">
        <v>7922.2290000000003</v>
      </c>
      <c r="G284" s="15">
        <f t="shared" si="23"/>
        <v>7922.2290000000003</v>
      </c>
      <c r="H284" s="16">
        <v>831.83404500000017</v>
      </c>
      <c r="I284" s="16">
        <f t="shared" si="26"/>
        <v>831.83404500000017</v>
      </c>
      <c r="J284" s="17">
        <f t="shared" si="27"/>
        <v>8754.0630450000008</v>
      </c>
      <c r="K284" s="89"/>
      <c r="L284" s="17">
        <f t="shared" si="17"/>
        <v>8754.0630450000008</v>
      </c>
    </row>
    <row r="285" spans="1:12" s="18" customFormat="1" ht="15" customHeight="1">
      <c r="A285" s="25"/>
      <c r="B285" s="53" t="s">
        <v>690</v>
      </c>
      <c r="C285" s="69"/>
      <c r="D285" s="13" t="s">
        <v>0</v>
      </c>
      <c r="E285" s="14">
        <v>1</v>
      </c>
      <c r="F285" s="15">
        <v>4672.5</v>
      </c>
      <c r="G285" s="15">
        <f t="shared" si="23"/>
        <v>4672.5</v>
      </c>
      <c r="H285" s="16">
        <v>490.61250000000001</v>
      </c>
      <c r="I285" s="16">
        <f t="shared" si="26"/>
        <v>490.61250000000001</v>
      </c>
      <c r="J285" s="17">
        <f t="shared" ref="J285:J286" si="28">+G285+I285</f>
        <v>5163.1125000000002</v>
      </c>
      <c r="K285" s="89"/>
      <c r="L285" s="17">
        <f t="shared" si="17"/>
        <v>5163.1125000000002</v>
      </c>
    </row>
    <row r="286" spans="1:12" s="18" customFormat="1" ht="15" customHeight="1">
      <c r="A286" s="25"/>
      <c r="B286" s="54" t="s">
        <v>468</v>
      </c>
      <c r="C286" s="69"/>
      <c r="D286" s="13" t="s">
        <v>0</v>
      </c>
      <c r="E286" s="14">
        <v>1</v>
      </c>
      <c r="F286" s="15">
        <v>8268.75</v>
      </c>
      <c r="G286" s="15">
        <f t="shared" si="23"/>
        <v>8268.75</v>
      </c>
      <c r="H286" s="16">
        <v>868.21875</v>
      </c>
      <c r="I286" s="16">
        <f t="shared" si="26"/>
        <v>868.21875</v>
      </c>
      <c r="J286" s="17">
        <f t="shared" si="28"/>
        <v>9136.96875</v>
      </c>
      <c r="K286" s="89"/>
      <c r="L286" s="17">
        <f t="shared" si="17"/>
        <v>9136.96875</v>
      </c>
    </row>
    <row r="287" spans="1:12" s="18" customFormat="1" ht="15" customHeight="1">
      <c r="A287" s="25"/>
      <c r="B287" s="54" t="s">
        <v>456</v>
      </c>
      <c r="C287" s="70"/>
      <c r="D287" s="13" t="s">
        <v>0</v>
      </c>
      <c r="E287" s="14">
        <v>1</v>
      </c>
      <c r="F287" s="15">
        <v>10903.2</v>
      </c>
      <c r="G287" s="15">
        <f t="shared" si="23"/>
        <v>10903.2</v>
      </c>
      <c r="H287" s="16">
        <v>1144.8360000000002</v>
      </c>
      <c r="I287" s="16">
        <f t="shared" si="26"/>
        <v>1144.8360000000002</v>
      </c>
      <c r="J287" s="17">
        <f t="shared" si="27"/>
        <v>12048.036</v>
      </c>
      <c r="K287" s="89"/>
      <c r="L287" s="17">
        <f t="shared" si="17"/>
        <v>12048.036</v>
      </c>
    </row>
    <row r="288" spans="1:12" s="18" customFormat="1" ht="15" customHeight="1">
      <c r="A288" s="25"/>
      <c r="B288" s="53" t="s">
        <v>403</v>
      </c>
      <c r="C288" s="69"/>
      <c r="D288" s="13" t="s">
        <v>0</v>
      </c>
      <c r="E288" s="14">
        <v>1</v>
      </c>
      <c r="F288" s="15">
        <v>1107.75</v>
      </c>
      <c r="G288" s="15">
        <f t="shared" si="23"/>
        <v>1107.75</v>
      </c>
      <c r="H288" s="16">
        <v>116.31375000000001</v>
      </c>
      <c r="I288" s="16">
        <f t="shared" si="26"/>
        <v>116.31375000000001</v>
      </c>
      <c r="J288" s="17">
        <f t="shared" si="27"/>
        <v>1224.06375</v>
      </c>
      <c r="K288" s="89"/>
      <c r="L288" s="17">
        <f t="shared" si="17"/>
        <v>1224.06375</v>
      </c>
    </row>
    <row r="289" spans="1:12" ht="15" customHeight="1">
      <c r="A289" s="46" t="s">
        <v>11</v>
      </c>
      <c r="B289" s="19" t="s">
        <v>157</v>
      </c>
      <c r="C289" s="69"/>
      <c r="D289" s="13" t="s">
        <v>0</v>
      </c>
      <c r="E289" s="14">
        <v>1</v>
      </c>
      <c r="F289" s="15">
        <v>332</v>
      </c>
      <c r="G289" s="15">
        <f t="shared" si="23"/>
        <v>332</v>
      </c>
      <c r="H289" s="16">
        <v>268.7</v>
      </c>
      <c r="I289" s="16">
        <f t="shared" si="26"/>
        <v>268.7</v>
      </c>
      <c r="J289" s="17">
        <f t="shared" si="27"/>
        <v>600.70000000000005</v>
      </c>
      <c r="K289" s="89"/>
      <c r="L289" s="17">
        <f t="shared" si="17"/>
        <v>600.70000000000005</v>
      </c>
    </row>
    <row r="290" spans="1:12" s="18" customFormat="1" ht="15" customHeight="1">
      <c r="A290" s="47"/>
      <c r="B290" s="53" t="s">
        <v>393</v>
      </c>
      <c r="C290" s="69"/>
      <c r="D290" s="13" t="s">
        <v>0</v>
      </c>
      <c r="E290" s="14">
        <v>1</v>
      </c>
      <c r="F290" s="15">
        <v>4273.5</v>
      </c>
      <c r="G290" s="15">
        <f t="shared" si="23"/>
        <v>4273.5</v>
      </c>
      <c r="H290" s="16">
        <v>448.71750000000003</v>
      </c>
      <c r="I290" s="16">
        <f t="shared" si="26"/>
        <v>448.71750000000003</v>
      </c>
      <c r="J290" s="17">
        <f t="shared" si="27"/>
        <v>4722.2174999999997</v>
      </c>
      <c r="K290" s="89"/>
      <c r="L290" s="17">
        <f t="shared" si="17"/>
        <v>4722.2174999999997</v>
      </c>
    </row>
    <row r="291" spans="1:12" s="18" customFormat="1" ht="15" customHeight="1">
      <c r="A291" s="12" t="s">
        <v>21</v>
      </c>
      <c r="B291" s="19" t="s">
        <v>158</v>
      </c>
      <c r="C291" s="69"/>
      <c r="D291" s="13" t="s">
        <v>0</v>
      </c>
      <c r="E291" s="14">
        <v>1</v>
      </c>
      <c r="F291" s="15">
        <v>94.1</v>
      </c>
      <c r="G291" s="15">
        <f t="shared" si="23"/>
        <v>94.1</v>
      </c>
      <c r="H291" s="16">
        <v>111.1</v>
      </c>
      <c r="I291" s="16">
        <f t="shared" si="21"/>
        <v>111.1</v>
      </c>
      <c r="J291" s="17">
        <f t="shared" si="22"/>
        <v>205.2</v>
      </c>
      <c r="K291" s="89"/>
      <c r="L291" s="17">
        <f t="shared" si="17"/>
        <v>205.2</v>
      </c>
    </row>
    <row r="292" spans="1:12" s="18" customFormat="1" ht="15" customHeight="1">
      <c r="A292" s="25"/>
      <c r="B292" s="19" t="s">
        <v>159</v>
      </c>
      <c r="C292" s="69"/>
      <c r="D292" s="13" t="s">
        <v>0</v>
      </c>
      <c r="E292" s="14">
        <v>1</v>
      </c>
      <c r="F292" s="15">
        <v>141</v>
      </c>
      <c r="G292" s="15">
        <f t="shared" si="23"/>
        <v>141</v>
      </c>
      <c r="H292" s="16">
        <v>115.8</v>
      </c>
      <c r="I292" s="16">
        <f t="shared" si="21"/>
        <v>115.8</v>
      </c>
      <c r="J292" s="17">
        <f t="shared" si="22"/>
        <v>256.8</v>
      </c>
      <c r="K292" s="89"/>
      <c r="L292" s="17">
        <f t="shared" si="17"/>
        <v>256.8</v>
      </c>
    </row>
    <row r="293" spans="1:12" s="18" customFormat="1" ht="15" customHeight="1">
      <c r="A293" s="25"/>
      <c r="B293" s="19" t="s">
        <v>160</v>
      </c>
      <c r="C293" s="69"/>
      <c r="D293" s="13" t="s">
        <v>0</v>
      </c>
      <c r="E293" s="14">
        <v>1</v>
      </c>
      <c r="F293" s="15">
        <v>191.8</v>
      </c>
      <c r="G293" s="15">
        <f t="shared" si="23"/>
        <v>191.8</v>
      </c>
      <c r="H293" s="16">
        <v>174.5</v>
      </c>
      <c r="I293" s="16">
        <f t="shared" si="21"/>
        <v>174.5</v>
      </c>
      <c r="J293" s="17">
        <f t="shared" si="22"/>
        <v>366.3</v>
      </c>
      <c r="K293" s="89"/>
      <c r="L293" s="17">
        <f t="shared" si="17"/>
        <v>366.3</v>
      </c>
    </row>
    <row r="294" spans="1:12" s="18" customFormat="1" ht="15" customHeight="1">
      <c r="A294" s="25"/>
      <c r="B294" s="19" t="s">
        <v>161</v>
      </c>
      <c r="C294" s="69"/>
      <c r="D294" s="13" t="s">
        <v>0</v>
      </c>
      <c r="E294" s="14">
        <v>1</v>
      </c>
      <c r="F294" s="15">
        <v>244.4</v>
      </c>
      <c r="G294" s="15">
        <f t="shared" si="23"/>
        <v>244.4</v>
      </c>
      <c r="H294" s="16">
        <v>177.7</v>
      </c>
      <c r="I294" s="16">
        <f t="shared" si="21"/>
        <v>177.7</v>
      </c>
      <c r="J294" s="17">
        <f t="shared" si="22"/>
        <v>422.1</v>
      </c>
      <c r="K294" s="89"/>
      <c r="L294" s="17">
        <f t="shared" si="17"/>
        <v>422.1</v>
      </c>
    </row>
    <row r="295" spans="1:12" s="18" customFormat="1" ht="15" customHeight="1">
      <c r="A295" s="12" t="s">
        <v>9</v>
      </c>
      <c r="B295" s="19" t="s">
        <v>63</v>
      </c>
      <c r="C295" s="69"/>
      <c r="D295" s="13" t="s">
        <v>0</v>
      </c>
      <c r="E295" s="14">
        <v>1</v>
      </c>
      <c r="F295" s="15">
        <v>20.37</v>
      </c>
      <c r="G295" s="15">
        <f t="shared" si="23"/>
        <v>20.37</v>
      </c>
      <c r="H295" s="16">
        <v>48</v>
      </c>
      <c r="I295" s="16">
        <f t="shared" si="21"/>
        <v>48</v>
      </c>
      <c r="J295" s="17">
        <f t="shared" si="22"/>
        <v>68.37</v>
      </c>
      <c r="K295" s="89"/>
      <c r="L295" s="17">
        <f t="shared" si="17"/>
        <v>68.37</v>
      </c>
    </row>
    <row r="296" spans="1:12" s="18" customFormat="1" ht="15" customHeight="1">
      <c r="A296" s="20"/>
      <c r="B296" s="19" t="s">
        <v>426</v>
      </c>
      <c r="C296" s="69"/>
      <c r="D296" s="13" t="s">
        <v>0</v>
      </c>
      <c r="E296" s="14">
        <v>1</v>
      </c>
      <c r="F296" s="15">
        <v>22.32</v>
      </c>
      <c r="G296" s="15">
        <f t="shared" si="23"/>
        <v>22.32</v>
      </c>
      <c r="H296" s="16">
        <v>50.8</v>
      </c>
      <c r="I296" s="16">
        <f t="shared" si="21"/>
        <v>50.8</v>
      </c>
      <c r="J296" s="17">
        <f t="shared" si="22"/>
        <v>73.12</v>
      </c>
      <c r="K296" s="89"/>
      <c r="L296" s="17">
        <f t="shared" si="17"/>
        <v>73.12</v>
      </c>
    </row>
    <row r="297" spans="1:12" s="18" customFormat="1" ht="15" customHeight="1">
      <c r="A297" s="20"/>
      <c r="B297" s="19" t="s">
        <v>425</v>
      </c>
      <c r="C297" s="69"/>
      <c r="D297" s="13" t="s">
        <v>0</v>
      </c>
      <c r="E297" s="14">
        <v>1</v>
      </c>
      <c r="F297" s="15">
        <v>22.32</v>
      </c>
      <c r="G297" s="15">
        <f t="shared" si="23"/>
        <v>22.32</v>
      </c>
      <c r="H297" s="16">
        <v>57.8</v>
      </c>
      <c r="I297" s="16">
        <f t="shared" si="21"/>
        <v>57.8</v>
      </c>
      <c r="J297" s="17">
        <f t="shared" si="22"/>
        <v>80.12</v>
      </c>
      <c r="K297" s="89"/>
      <c r="L297" s="17">
        <f t="shared" si="17"/>
        <v>80.12</v>
      </c>
    </row>
    <row r="298" spans="1:12" s="18" customFormat="1" ht="15" customHeight="1">
      <c r="A298" s="20"/>
      <c r="B298" s="19" t="s">
        <v>162</v>
      </c>
      <c r="C298" s="69"/>
      <c r="D298" s="13" t="s">
        <v>0</v>
      </c>
      <c r="E298" s="14">
        <v>1</v>
      </c>
      <c r="F298" s="15">
        <v>27.52</v>
      </c>
      <c r="G298" s="15">
        <f t="shared" si="23"/>
        <v>27.52</v>
      </c>
      <c r="H298" s="16">
        <v>57.8</v>
      </c>
      <c r="I298" s="16">
        <f t="shared" si="21"/>
        <v>57.8</v>
      </c>
      <c r="J298" s="17">
        <f t="shared" si="22"/>
        <v>85.32</v>
      </c>
      <c r="K298" s="89"/>
      <c r="L298" s="17">
        <f t="shared" si="17"/>
        <v>85.32</v>
      </c>
    </row>
    <row r="299" spans="1:12" s="18" customFormat="1" ht="15" customHeight="1">
      <c r="A299" s="20"/>
      <c r="B299" s="19" t="s">
        <v>163</v>
      </c>
      <c r="C299" s="69"/>
      <c r="D299" s="13" t="s">
        <v>0</v>
      </c>
      <c r="E299" s="14">
        <v>1</v>
      </c>
      <c r="F299" s="15">
        <v>32.479999999999997</v>
      </c>
      <c r="G299" s="15">
        <f t="shared" si="23"/>
        <v>32.479999999999997</v>
      </c>
      <c r="H299" s="16">
        <v>62.9</v>
      </c>
      <c r="I299" s="16">
        <f t="shared" si="21"/>
        <v>62.9</v>
      </c>
      <c r="J299" s="17">
        <f t="shared" si="22"/>
        <v>95.38</v>
      </c>
      <c r="K299" s="89"/>
      <c r="L299" s="17">
        <f t="shared" si="17"/>
        <v>95.38</v>
      </c>
    </row>
    <row r="300" spans="1:12" s="18" customFormat="1" ht="15" customHeight="1">
      <c r="A300" s="12" t="s">
        <v>9</v>
      </c>
      <c r="B300" s="53" t="s">
        <v>164</v>
      </c>
      <c r="C300" s="69"/>
      <c r="D300" s="13" t="s">
        <v>0</v>
      </c>
      <c r="E300" s="14">
        <v>1</v>
      </c>
      <c r="F300" s="15">
        <v>831.6</v>
      </c>
      <c r="G300" s="15">
        <f t="shared" si="23"/>
        <v>831.6</v>
      </c>
      <c r="H300" s="16">
        <v>87.318000000000012</v>
      </c>
      <c r="I300" s="16">
        <f t="shared" si="21"/>
        <v>87.318000000000012</v>
      </c>
      <c r="J300" s="17">
        <f t="shared" si="22"/>
        <v>918.91800000000001</v>
      </c>
      <c r="K300" s="89"/>
      <c r="L300" s="17">
        <f t="shared" si="17"/>
        <v>918.91800000000001</v>
      </c>
    </row>
    <row r="301" spans="1:12" s="18" customFormat="1" ht="15" customHeight="1">
      <c r="A301" s="20"/>
      <c r="B301" s="53" t="s">
        <v>165</v>
      </c>
      <c r="C301" s="69"/>
      <c r="D301" s="13" t="s">
        <v>0</v>
      </c>
      <c r="E301" s="14">
        <v>1</v>
      </c>
      <c r="F301" s="15">
        <v>889.35</v>
      </c>
      <c r="G301" s="15">
        <f t="shared" si="23"/>
        <v>889.35</v>
      </c>
      <c r="H301" s="16">
        <v>93.381750000000011</v>
      </c>
      <c r="I301" s="16">
        <f t="shared" si="21"/>
        <v>93.381750000000011</v>
      </c>
      <c r="J301" s="17">
        <f t="shared" si="22"/>
        <v>982.73175000000003</v>
      </c>
      <c r="K301" s="89"/>
      <c r="L301" s="17">
        <f t="shared" si="17"/>
        <v>982.73175000000003</v>
      </c>
    </row>
    <row r="302" spans="1:12" s="18" customFormat="1" ht="15" customHeight="1">
      <c r="A302" s="20"/>
      <c r="B302" s="53" t="s">
        <v>166</v>
      </c>
      <c r="C302" s="69"/>
      <c r="D302" s="13" t="s">
        <v>0</v>
      </c>
      <c r="E302" s="14">
        <v>1</v>
      </c>
      <c r="F302" s="15">
        <v>912.45</v>
      </c>
      <c r="G302" s="15">
        <f t="shared" si="23"/>
        <v>912.45</v>
      </c>
      <c r="H302" s="16">
        <v>95.80725000000001</v>
      </c>
      <c r="I302" s="16">
        <f t="shared" si="21"/>
        <v>95.80725000000001</v>
      </c>
      <c r="J302" s="17">
        <f t="shared" si="22"/>
        <v>1008.2572500000001</v>
      </c>
      <c r="K302" s="89"/>
      <c r="L302" s="17">
        <f t="shared" si="17"/>
        <v>1008.2572500000001</v>
      </c>
    </row>
    <row r="303" spans="1:12" s="18" customFormat="1" ht="15" customHeight="1">
      <c r="A303" s="20"/>
      <c r="B303" s="53" t="s">
        <v>167</v>
      </c>
      <c r="C303" s="69"/>
      <c r="D303" s="13" t="s">
        <v>0</v>
      </c>
      <c r="E303" s="14">
        <v>1</v>
      </c>
      <c r="F303" s="15">
        <v>912.45</v>
      </c>
      <c r="G303" s="15">
        <f t="shared" si="23"/>
        <v>912.45</v>
      </c>
      <c r="H303" s="16">
        <v>95.80725000000001</v>
      </c>
      <c r="I303" s="16">
        <f t="shared" si="21"/>
        <v>95.80725000000001</v>
      </c>
      <c r="J303" s="17">
        <f t="shared" si="22"/>
        <v>1008.2572500000001</v>
      </c>
      <c r="K303" s="89"/>
      <c r="L303" s="17">
        <f t="shared" si="17"/>
        <v>1008.2572500000001</v>
      </c>
    </row>
    <row r="304" spans="1:12" s="18" customFormat="1" ht="15" customHeight="1">
      <c r="A304" s="20"/>
      <c r="B304" s="19" t="s">
        <v>424</v>
      </c>
      <c r="C304" s="69"/>
      <c r="D304" s="13" t="s">
        <v>0</v>
      </c>
      <c r="E304" s="14">
        <v>1</v>
      </c>
      <c r="F304" s="15">
        <v>547.6</v>
      </c>
      <c r="G304" s="15">
        <f t="shared" ref="G304:G354" si="29">+E304*F304</f>
        <v>547.6</v>
      </c>
      <c r="H304" s="16">
        <v>360.9</v>
      </c>
      <c r="I304" s="16">
        <f t="shared" ref="I304:I354" si="30">+H304*E304</f>
        <v>360.9</v>
      </c>
      <c r="J304" s="17">
        <f t="shared" ref="J304:J354" si="31">+G304+I304</f>
        <v>908.5</v>
      </c>
      <c r="K304" s="89"/>
      <c r="L304" s="17">
        <f t="shared" si="17"/>
        <v>908.5</v>
      </c>
    </row>
    <row r="305" spans="1:12" s="18" customFormat="1" ht="15" customHeight="1">
      <c r="A305" s="20"/>
      <c r="B305" s="19" t="s">
        <v>168</v>
      </c>
      <c r="C305" s="69"/>
      <c r="D305" s="13" t="s">
        <v>0</v>
      </c>
      <c r="E305" s="14">
        <v>1</v>
      </c>
      <c r="F305" s="15">
        <v>536</v>
      </c>
      <c r="G305" s="15">
        <f t="shared" si="29"/>
        <v>536</v>
      </c>
      <c r="H305" s="16">
        <v>360.9</v>
      </c>
      <c r="I305" s="16">
        <f t="shared" si="30"/>
        <v>360.9</v>
      </c>
      <c r="J305" s="17">
        <f t="shared" si="31"/>
        <v>896.9</v>
      </c>
      <c r="K305" s="89"/>
      <c r="L305" s="17">
        <f t="shared" si="17"/>
        <v>896.9</v>
      </c>
    </row>
    <row r="306" spans="1:12" s="18" customFormat="1" ht="15" customHeight="1">
      <c r="A306" s="20"/>
      <c r="B306" s="19" t="s">
        <v>169</v>
      </c>
      <c r="C306" s="69"/>
      <c r="D306" s="13" t="s">
        <v>0</v>
      </c>
      <c r="E306" s="14">
        <v>1</v>
      </c>
      <c r="F306" s="15">
        <v>547.6</v>
      </c>
      <c r="G306" s="15">
        <f t="shared" si="29"/>
        <v>547.6</v>
      </c>
      <c r="H306" s="16">
        <v>360.9</v>
      </c>
      <c r="I306" s="16">
        <f t="shared" si="30"/>
        <v>360.9</v>
      </c>
      <c r="J306" s="17">
        <f t="shared" si="31"/>
        <v>908.5</v>
      </c>
      <c r="K306" s="89"/>
      <c r="L306" s="17">
        <f t="shared" si="17"/>
        <v>908.5</v>
      </c>
    </row>
    <row r="307" spans="1:12" s="18" customFormat="1" ht="15" customHeight="1">
      <c r="A307" s="20"/>
      <c r="B307" s="19" t="s">
        <v>464</v>
      </c>
      <c r="C307" s="69"/>
      <c r="D307" s="13" t="s">
        <v>0</v>
      </c>
      <c r="E307" s="14">
        <v>1</v>
      </c>
      <c r="F307" s="15">
        <v>523.9</v>
      </c>
      <c r="G307" s="15">
        <f t="shared" si="29"/>
        <v>523.9</v>
      </c>
      <c r="H307" s="16">
        <v>318.2</v>
      </c>
      <c r="I307" s="16">
        <f t="shared" si="30"/>
        <v>318.2</v>
      </c>
      <c r="J307" s="17">
        <f t="shared" si="31"/>
        <v>842.09999999999991</v>
      </c>
      <c r="K307" s="89"/>
      <c r="L307" s="17">
        <f t="shared" si="17"/>
        <v>842.09999999999991</v>
      </c>
    </row>
    <row r="308" spans="1:12" s="18" customFormat="1" ht="15" customHeight="1">
      <c r="A308" s="20"/>
      <c r="B308" s="19" t="s">
        <v>465</v>
      </c>
      <c r="C308" s="69"/>
      <c r="D308" s="13" t="s">
        <v>0</v>
      </c>
      <c r="E308" s="14">
        <v>1</v>
      </c>
      <c r="F308" s="15">
        <v>485</v>
      </c>
      <c r="G308" s="15">
        <f t="shared" si="29"/>
        <v>485</v>
      </c>
      <c r="H308" s="16">
        <v>334.4</v>
      </c>
      <c r="I308" s="16">
        <f t="shared" si="30"/>
        <v>334.4</v>
      </c>
      <c r="J308" s="17">
        <f t="shared" si="31"/>
        <v>819.4</v>
      </c>
      <c r="K308" s="89"/>
      <c r="L308" s="17">
        <f t="shared" si="17"/>
        <v>819.4</v>
      </c>
    </row>
    <row r="309" spans="1:12" s="18" customFormat="1" ht="15" customHeight="1">
      <c r="A309" s="12" t="s">
        <v>10</v>
      </c>
      <c r="B309" s="19" t="s">
        <v>64</v>
      </c>
      <c r="C309" s="69"/>
      <c r="D309" s="13" t="s">
        <v>0</v>
      </c>
      <c r="E309" s="14">
        <v>1</v>
      </c>
      <c r="F309" s="15">
        <v>779.7</v>
      </c>
      <c r="G309" s="15">
        <f t="shared" si="29"/>
        <v>779.7</v>
      </c>
      <c r="H309" s="16">
        <v>361.6</v>
      </c>
      <c r="I309" s="16">
        <f t="shared" si="30"/>
        <v>361.6</v>
      </c>
      <c r="J309" s="17">
        <f t="shared" si="31"/>
        <v>1141.3000000000002</v>
      </c>
      <c r="K309" s="89"/>
      <c r="L309" s="17">
        <f t="shared" si="17"/>
        <v>1141.3000000000002</v>
      </c>
    </row>
    <row r="310" spans="1:12" s="18" customFormat="1" ht="15" customHeight="1">
      <c r="A310" s="25"/>
      <c r="B310" s="19" t="s">
        <v>170</v>
      </c>
      <c r="C310" s="69"/>
      <c r="D310" s="13" t="s">
        <v>0</v>
      </c>
      <c r="E310" s="14">
        <v>1</v>
      </c>
      <c r="F310" s="15">
        <v>1082.7</v>
      </c>
      <c r="G310" s="15">
        <f t="shared" si="29"/>
        <v>1082.7</v>
      </c>
      <c r="H310" s="16">
        <v>361.6</v>
      </c>
      <c r="I310" s="16">
        <f t="shared" si="30"/>
        <v>361.6</v>
      </c>
      <c r="J310" s="17">
        <f t="shared" si="31"/>
        <v>1444.3000000000002</v>
      </c>
      <c r="K310" s="89"/>
      <c r="L310" s="17">
        <f t="shared" si="17"/>
        <v>1444.3000000000002</v>
      </c>
    </row>
    <row r="311" spans="1:12" s="18" customFormat="1" ht="15" customHeight="1">
      <c r="A311" s="25"/>
      <c r="B311" s="53" t="s">
        <v>435</v>
      </c>
      <c r="C311" s="69"/>
      <c r="D311" s="13" t="s">
        <v>0</v>
      </c>
      <c r="E311" s="14">
        <v>1</v>
      </c>
      <c r="F311" s="15">
        <v>1305.1500000000001</v>
      </c>
      <c r="G311" s="15">
        <f t="shared" si="29"/>
        <v>1305.1500000000001</v>
      </c>
      <c r="H311" s="16">
        <v>137.04075000000003</v>
      </c>
      <c r="I311" s="16">
        <f t="shared" si="30"/>
        <v>137.04075000000003</v>
      </c>
      <c r="J311" s="17">
        <f t="shared" si="31"/>
        <v>1442.1907500000002</v>
      </c>
      <c r="K311" s="89"/>
      <c r="L311" s="17">
        <f t="shared" si="17"/>
        <v>1442.1907500000002</v>
      </c>
    </row>
    <row r="312" spans="1:12" s="18" customFormat="1" ht="15" customHeight="1">
      <c r="A312" s="25"/>
      <c r="B312" s="53" t="s">
        <v>436</v>
      </c>
      <c r="C312" s="69"/>
      <c r="D312" s="13" t="s">
        <v>0</v>
      </c>
      <c r="E312" s="14">
        <v>1</v>
      </c>
      <c r="F312" s="15">
        <v>1305.1500000000001</v>
      </c>
      <c r="G312" s="15">
        <f t="shared" si="29"/>
        <v>1305.1500000000001</v>
      </c>
      <c r="H312" s="16">
        <v>137.04075000000003</v>
      </c>
      <c r="I312" s="16">
        <f t="shared" si="30"/>
        <v>137.04075000000003</v>
      </c>
      <c r="J312" s="17">
        <f t="shared" si="31"/>
        <v>1442.1907500000002</v>
      </c>
      <c r="K312" s="89"/>
      <c r="L312" s="17">
        <f t="shared" si="17"/>
        <v>1442.1907500000002</v>
      </c>
    </row>
    <row r="313" spans="1:12" s="18" customFormat="1" ht="15" customHeight="1">
      <c r="A313" s="25"/>
      <c r="B313" s="53" t="s">
        <v>437</v>
      </c>
      <c r="C313" s="69"/>
      <c r="D313" s="13" t="s">
        <v>0</v>
      </c>
      <c r="E313" s="14">
        <v>1</v>
      </c>
      <c r="F313" s="15">
        <v>1305.1500000000001</v>
      </c>
      <c r="G313" s="15">
        <f t="shared" si="29"/>
        <v>1305.1500000000001</v>
      </c>
      <c r="H313" s="16">
        <v>137.04075000000003</v>
      </c>
      <c r="I313" s="16">
        <f t="shared" si="30"/>
        <v>137.04075000000003</v>
      </c>
      <c r="J313" s="17">
        <f t="shared" si="31"/>
        <v>1442.1907500000002</v>
      </c>
      <c r="K313" s="89"/>
      <c r="L313" s="17">
        <f t="shared" si="17"/>
        <v>1442.1907500000002</v>
      </c>
    </row>
    <row r="314" spans="1:12" s="18" customFormat="1" ht="15" customHeight="1">
      <c r="A314" s="25"/>
      <c r="B314" s="19" t="s">
        <v>438</v>
      </c>
      <c r="C314" s="69"/>
      <c r="D314" s="13" t="s">
        <v>0</v>
      </c>
      <c r="E314" s="14">
        <v>1</v>
      </c>
      <c r="F314" s="15">
        <v>831.5</v>
      </c>
      <c r="G314" s="15">
        <f t="shared" si="29"/>
        <v>831.5</v>
      </c>
      <c r="H314" s="16">
        <v>361.6</v>
      </c>
      <c r="I314" s="16">
        <f t="shared" si="30"/>
        <v>361.6</v>
      </c>
      <c r="J314" s="17">
        <f t="shared" si="31"/>
        <v>1193.0999999999999</v>
      </c>
      <c r="K314" s="89"/>
      <c r="L314" s="17">
        <f t="shared" si="17"/>
        <v>1193.0999999999999</v>
      </c>
    </row>
    <row r="315" spans="1:12" s="18" customFormat="1" ht="15" customHeight="1">
      <c r="A315" s="25"/>
      <c r="B315" s="53" t="s">
        <v>439</v>
      </c>
      <c r="C315" s="69"/>
      <c r="D315" s="13" t="s">
        <v>0</v>
      </c>
      <c r="E315" s="14">
        <v>1</v>
      </c>
      <c r="F315" s="15">
        <v>1305.1500000000001</v>
      </c>
      <c r="G315" s="15">
        <f t="shared" si="29"/>
        <v>1305.1500000000001</v>
      </c>
      <c r="H315" s="16">
        <v>137.04075000000003</v>
      </c>
      <c r="I315" s="16">
        <f t="shared" si="30"/>
        <v>137.04075000000003</v>
      </c>
      <c r="J315" s="17">
        <f t="shared" si="31"/>
        <v>1442.1907500000002</v>
      </c>
      <c r="K315" s="89"/>
      <c r="L315" s="17">
        <f t="shared" si="17"/>
        <v>1442.1907500000002</v>
      </c>
    </row>
    <row r="316" spans="1:12" s="18" customFormat="1" ht="15" customHeight="1">
      <c r="A316" s="25"/>
      <c r="B316" s="53" t="s">
        <v>440</v>
      </c>
      <c r="C316" s="69"/>
      <c r="D316" s="13" t="s">
        <v>0</v>
      </c>
      <c r="E316" s="14">
        <v>1</v>
      </c>
      <c r="F316" s="15">
        <v>1305.1500000000001</v>
      </c>
      <c r="G316" s="15">
        <f t="shared" si="29"/>
        <v>1305.1500000000001</v>
      </c>
      <c r="H316" s="16">
        <v>137.04075000000003</v>
      </c>
      <c r="I316" s="16">
        <f t="shared" si="30"/>
        <v>137.04075000000003</v>
      </c>
      <c r="J316" s="17">
        <f t="shared" si="31"/>
        <v>1442.1907500000002</v>
      </c>
      <c r="K316" s="89"/>
      <c r="L316" s="17">
        <f t="shared" si="17"/>
        <v>1442.1907500000002</v>
      </c>
    </row>
    <row r="317" spans="1:12" s="18" customFormat="1" ht="15" customHeight="1">
      <c r="A317" s="12" t="s">
        <v>65</v>
      </c>
      <c r="B317" s="19" t="s">
        <v>171</v>
      </c>
      <c r="C317" s="69"/>
      <c r="D317" s="13" t="s">
        <v>0</v>
      </c>
      <c r="E317" s="14">
        <v>1</v>
      </c>
      <c r="F317" s="15">
        <v>5140</v>
      </c>
      <c r="G317" s="15">
        <f t="shared" si="29"/>
        <v>5140</v>
      </c>
      <c r="H317" s="16">
        <v>2217</v>
      </c>
      <c r="I317" s="16">
        <f t="shared" si="30"/>
        <v>2217</v>
      </c>
      <c r="J317" s="17">
        <f t="shared" si="31"/>
        <v>7357</v>
      </c>
      <c r="K317" s="89"/>
      <c r="L317" s="17">
        <f t="shared" si="17"/>
        <v>7357</v>
      </c>
    </row>
    <row r="318" spans="1:12" s="18" customFormat="1" ht="15" customHeight="1">
      <c r="A318" s="27"/>
      <c r="B318" s="19" t="s">
        <v>172</v>
      </c>
      <c r="C318" s="69"/>
      <c r="D318" s="13" t="s">
        <v>0</v>
      </c>
      <c r="E318" s="14">
        <v>1</v>
      </c>
      <c r="F318" s="15">
        <v>6628</v>
      </c>
      <c r="G318" s="15">
        <f t="shared" si="29"/>
        <v>6628</v>
      </c>
      <c r="H318" s="16">
        <v>2577</v>
      </c>
      <c r="I318" s="16">
        <f t="shared" si="30"/>
        <v>2577</v>
      </c>
      <c r="J318" s="17">
        <f t="shared" si="31"/>
        <v>9205</v>
      </c>
      <c r="K318" s="89"/>
      <c r="L318" s="17">
        <f t="shared" si="17"/>
        <v>9205</v>
      </c>
    </row>
    <row r="319" spans="1:12" s="18" customFormat="1" ht="15" customHeight="1">
      <c r="A319" s="27"/>
      <c r="B319" s="19" t="s">
        <v>173</v>
      </c>
      <c r="C319" s="69"/>
      <c r="D319" s="13" t="s">
        <v>0</v>
      </c>
      <c r="E319" s="14">
        <v>1</v>
      </c>
      <c r="F319" s="15">
        <v>8297</v>
      </c>
      <c r="G319" s="15">
        <f t="shared" si="29"/>
        <v>8297</v>
      </c>
      <c r="H319" s="16">
        <v>3286</v>
      </c>
      <c r="I319" s="16">
        <f t="shared" si="30"/>
        <v>3286</v>
      </c>
      <c r="J319" s="17">
        <f t="shared" si="31"/>
        <v>11583</v>
      </c>
      <c r="K319" s="89"/>
      <c r="L319" s="17">
        <f t="shared" si="17"/>
        <v>11583</v>
      </c>
    </row>
    <row r="320" spans="1:12" s="18" customFormat="1" ht="15" customHeight="1">
      <c r="A320" s="27"/>
      <c r="B320" s="19" t="s">
        <v>174</v>
      </c>
      <c r="C320" s="69"/>
      <c r="D320" s="13" t="s">
        <v>0</v>
      </c>
      <c r="E320" s="14">
        <v>1</v>
      </c>
      <c r="F320" s="15">
        <v>11249</v>
      </c>
      <c r="G320" s="15">
        <f t="shared" si="29"/>
        <v>11249</v>
      </c>
      <c r="H320" s="16">
        <v>3956</v>
      </c>
      <c r="I320" s="16">
        <f t="shared" si="30"/>
        <v>3956</v>
      </c>
      <c r="J320" s="17">
        <f t="shared" si="31"/>
        <v>15205</v>
      </c>
      <c r="K320" s="89"/>
      <c r="L320" s="17">
        <f t="shared" si="17"/>
        <v>15205</v>
      </c>
    </row>
    <row r="321" spans="1:12" s="18" customFormat="1" ht="15" customHeight="1">
      <c r="A321" s="27"/>
      <c r="B321" s="19" t="s">
        <v>175</v>
      </c>
      <c r="C321" s="69"/>
      <c r="D321" s="13" t="s">
        <v>0</v>
      </c>
      <c r="E321" s="14">
        <v>1</v>
      </c>
      <c r="F321" s="15">
        <v>13841</v>
      </c>
      <c r="G321" s="15">
        <f t="shared" si="29"/>
        <v>13841</v>
      </c>
      <c r="H321" s="16">
        <v>5029</v>
      </c>
      <c r="I321" s="16">
        <f t="shared" si="30"/>
        <v>5029</v>
      </c>
      <c r="J321" s="17">
        <f t="shared" si="31"/>
        <v>18870</v>
      </c>
      <c r="K321" s="89"/>
      <c r="L321" s="17">
        <f t="shared" si="17"/>
        <v>18870</v>
      </c>
    </row>
    <row r="322" spans="1:12" s="18" customFormat="1" ht="16.5" customHeight="1">
      <c r="A322" s="27"/>
      <c r="B322" s="19" t="s">
        <v>176</v>
      </c>
      <c r="C322" s="69"/>
      <c r="D322" s="13" t="s">
        <v>0</v>
      </c>
      <c r="E322" s="14">
        <v>1</v>
      </c>
      <c r="F322" s="15">
        <v>19798</v>
      </c>
      <c r="G322" s="15">
        <f t="shared" si="29"/>
        <v>19798</v>
      </c>
      <c r="H322" s="16">
        <v>5806</v>
      </c>
      <c r="I322" s="16">
        <f t="shared" si="30"/>
        <v>5806</v>
      </c>
      <c r="J322" s="17">
        <f t="shared" si="31"/>
        <v>25604</v>
      </c>
      <c r="K322" s="89"/>
      <c r="L322" s="17">
        <f t="shared" si="17"/>
        <v>25604</v>
      </c>
    </row>
    <row r="323" spans="1:12" s="18" customFormat="1" ht="15" customHeight="1">
      <c r="A323" s="27"/>
      <c r="B323" s="19" t="s">
        <v>444</v>
      </c>
      <c r="C323" s="69"/>
      <c r="D323" s="13" t="s">
        <v>0</v>
      </c>
      <c r="E323" s="14">
        <v>1</v>
      </c>
      <c r="F323" s="15">
        <v>21240</v>
      </c>
      <c r="G323" s="15">
        <f t="shared" si="29"/>
        <v>21240</v>
      </c>
      <c r="H323" s="16">
        <v>6254</v>
      </c>
      <c r="I323" s="16">
        <f t="shared" si="30"/>
        <v>6254</v>
      </c>
      <c r="J323" s="17">
        <f t="shared" si="31"/>
        <v>27494</v>
      </c>
      <c r="K323" s="89"/>
      <c r="L323" s="17">
        <f t="shared" si="17"/>
        <v>27494</v>
      </c>
    </row>
    <row r="324" spans="1:12" s="18" customFormat="1" ht="15" customHeight="1">
      <c r="A324" s="27"/>
      <c r="B324" s="19" t="s">
        <v>177</v>
      </c>
      <c r="C324" s="69"/>
      <c r="D324" s="13" t="s">
        <v>0</v>
      </c>
      <c r="E324" s="14">
        <v>1</v>
      </c>
      <c r="F324" s="15">
        <v>27406</v>
      </c>
      <c r="G324" s="15">
        <f t="shared" si="29"/>
        <v>27406</v>
      </c>
      <c r="H324" s="16">
        <v>6476</v>
      </c>
      <c r="I324" s="16">
        <f t="shared" si="30"/>
        <v>6476</v>
      </c>
      <c r="J324" s="17">
        <f t="shared" si="31"/>
        <v>33882</v>
      </c>
      <c r="K324" s="89"/>
      <c r="L324" s="17">
        <f t="shared" ref="L324:L387" si="32">J324-(J324*K324)</f>
        <v>33882</v>
      </c>
    </row>
    <row r="325" spans="1:12" s="18" customFormat="1" ht="15" customHeight="1">
      <c r="A325" s="27"/>
      <c r="B325" s="19" t="s">
        <v>178</v>
      </c>
      <c r="C325" s="69"/>
      <c r="D325" s="13" t="s">
        <v>0</v>
      </c>
      <c r="E325" s="14">
        <v>1</v>
      </c>
      <c r="F325" s="15">
        <v>30808</v>
      </c>
      <c r="G325" s="15">
        <f t="shared" si="29"/>
        <v>30808</v>
      </c>
      <c r="H325" s="16">
        <v>7806</v>
      </c>
      <c r="I325" s="16">
        <f t="shared" si="30"/>
        <v>7806</v>
      </c>
      <c r="J325" s="17">
        <f t="shared" si="31"/>
        <v>38614</v>
      </c>
      <c r="K325" s="89"/>
      <c r="L325" s="17">
        <f t="shared" si="32"/>
        <v>38614</v>
      </c>
    </row>
    <row r="326" spans="1:12" s="18" customFormat="1" ht="15" customHeight="1">
      <c r="A326" s="12" t="s">
        <v>66</v>
      </c>
      <c r="B326" s="19" t="s">
        <v>179</v>
      </c>
      <c r="C326" s="69"/>
      <c r="D326" s="13" t="s">
        <v>0</v>
      </c>
      <c r="E326" s="14">
        <v>1</v>
      </c>
      <c r="F326" s="15">
        <v>5752</v>
      </c>
      <c r="G326" s="15">
        <f t="shared" si="29"/>
        <v>5752</v>
      </c>
      <c r="H326" s="16">
        <v>2478</v>
      </c>
      <c r="I326" s="16">
        <f t="shared" si="30"/>
        <v>2478</v>
      </c>
      <c r="J326" s="17">
        <f t="shared" si="31"/>
        <v>8230</v>
      </c>
      <c r="K326" s="89"/>
      <c r="L326" s="17">
        <f t="shared" si="32"/>
        <v>8230</v>
      </c>
    </row>
    <row r="327" spans="1:12" s="18" customFormat="1" ht="15" customHeight="1">
      <c r="A327" s="27"/>
      <c r="B327" s="19" t="s">
        <v>180</v>
      </c>
      <c r="C327" s="69"/>
      <c r="D327" s="13" t="s">
        <v>0</v>
      </c>
      <c r="E327" s="14">
        <v>1</v>
      </c>
      <c r="F327" s="15">
        <v>7123</v>
      </c>
      <c r="G327" s="15">
        <f t="shared" si="29"/>
        <v>7123</v>
      </c>
      <c r="H327" s="16">
        <v>2972</v>
      </c>
      <c r="I327" s="16">
        <f t="shared" si="30"/>
        <v>2972</v>
      </c>
      <c r="J327" s="17">
        <f t="shared" si="31"/>
        <v>10095</v>
      </c>
      <c r="K327" s="89"/>
      <c r="L327" s="17">
        <f t="shared" si="32"/>
        <v>10095</v>
      </c>
    </row>
    <row r="328" spans="1:12" s="18" customFormat="1" ht="15" customHeight="1">
      <c r="A328" s="27"/>
      <c r="B328" s="19" t="s">
        <v>181</v>
      </c>
      <c r="C328" s="69"/>
      <c r="D328" s="13" t="s">
        <v>0</v>
      </c>
      <c r="E328" s="14">
        <v>1</v>
      </c>
      <c r="F328" s="15">
        <v>9639</v>
      </c>
      <c r="G328" s="15">
        <f t="shared" si="29"/>
        <v>9639</v>
      </c>
      <c r="H328" s="16">
        <v>3487</v>
      </c>
      <c r="I328" s="16">
        <f t="shared" si="30"/>
        <v>3487</v>
      </c>
      <c r="J328" s="17">
        <f t="shared" si="31"/>
        <v>13126</v>
      </c>
      <c r="K328" s="89"/>
      <c r="L328" s="17">
        <f t="shared" si="32"/>
        <v>13126</v>
      </c>
    </row>
    <row r="329" spans="1:12" s="18" customFormat="1" ht="15" customHeight="1">
      <c r="A329" s="27"/>
      <c r="B329" s="19" t="s">
        <v>182</v>
      </c>
      <c r="C329" s="69"/>
      <c r="D329" s="13" t="s">
        <v>0</v>
      </c>
      <c r="E329" s="14">
        <v>1</v>
      </c>
      <c r="F329" s="15">
        <v>11863</v>
      </c>
      <c r="G329" s="15">
        <f t="shared" si="29"/>
        <v>11863</v>
      </c>
      <c r="H329" s="16">
        <v>4481</v>
      </c>
      <c r="I329" s="16">
        <f t="shared" si="30"/>
        <v>4481</v>
      </c>
      <c r="J329" s="17">
        <f t="shared" si="31"/>
        <v>16344</v>
      </c>
      <c r="K329" s="89"/>
      <c r="L329" s="17">
        <f t="shared" si="32"/>
        <v>16344</v>
      </c>
    </row>
    <row r="330" spans="1:12" s="18" customFormat="1" ht="15" customHeight="1">
      <c r="A330" s="27"/>
      <c r="B330" s="19" t="s">
        <v>183</v>
      </c>
      <c r="C330" s="69"/>
      <c r="D330" s="13" t="s">
        <v>0</v>
      </c>
      <c r="E330" s="14">
        <v>1</v>
      </c>
      <c r="F330" s="15">
        <v>15008</v>
      </c>
      <c r="G330" s="15">
        <f t="shared" si="29"/>
        <v>15008</v>
      </c>
      <c r="H330" s="16">
        <v>5430</v>
      </c>
      <c r="I330" s="16">
        <f t="shared" si="30"/>
        <v>5430</v>
      </c>
      <c r="J330" s="17">
        <f t="shared" si="31"/>
        <v>20438</v>
      </c>
      <c r="K330" s="89"/>
      <c r="L330" s="17">
        <f t="shared" si="32"/>
        <v>20438</v>
      </c>
    </row>
    <row r="331" spans="1:12" s="18" customFormat="1" ht="15" customHeight="1">
      <c r="A331" s="27"/>
      <c r="B331" s="19" t="s">
        <v>184</v>
      </c>
      <c r="C331" s="69"/>
      <c r="D331" s="13" t="s">
        <v>0</v>
      </c>
      <c r="E331" s="14">
        <v>1</v>
      </c>
      <c r="F331" s="15">
        <v>21149</v>
      </c>
      <c r="G331" s="15">
        <f t="shared" si="29"/>
        <v>21149</v>
      </c>
      <c r="H331" s="16">
        <v>6012</v>
      </c>
      <c r="I331" s="16">
        <f t="shared" si="30"/>
        <v>6012</v>
      </c>
      <c r="J331" s="17">
        <f t="shared" si="31"/>
        <v>27161</v>
      </c>
      <c r="K331" s="89"/>
      <c r="L331" s="17">
        <f t="shared" si="32"/>
        <v>27161</v>
      </c>
    </row>
    <row r="332" spans="1:12" s="18" customFormat="1" ht="15" customHeight="1">
      <c r="A332" s="27"/>
      <c r="B332" s="19" t="s">
        <v>194</v>
      </c>
      <c r="C332" s="69"/>
      <c r="D332" s="13" t="s">
        <v>0</v>
      </c>
      <c r="E332" s="14">
        <v>1</v>
      </c>
      <c r="F332" s="15">
        <v>26581</v>
      </c>
      <c r="G332" s="15">
        <f t="shared" si="29"/>
        <v>26581</v>
      </c>
      <c r="H332" s="16">
        <v>6469</v>
      </c>
      <c r="I332" s="16">
        <f t="shared" si="30"/>
        <v>6469</v>
      </c>
      <c r="J332" s="17">
        <f t="shared" si="31"/>
        <v>33050</v>
      </c>
      <c r="K332" s="89"/>
      <c r="L332" s="17">
        <f t="shared" si="32"/>
        <v>33050</v>
      </c>
    </row>
    <row r="333" spans="1:12" s="18" customFormat="1" ht="15" customHeight="1">
      <c r="A333" s="27"/>
      <c r="B333" s="19" t="s">
        <v>185</v>
      </c>
      <c r="C333" s="69"/>
      <c r="D333" s="13" t="s">
        <v>0</v>
      </c>
      <c r="E333" s="14">
        <v>1</v>
      </c>
      <c r="F333" s="15">
        <v>29789</v>
      </c>
      <c r="G333" s="15">
        <f t="shared" si="29"/>
        <v>29789</v>
      </c>
      <c r="H333" s="16">
        <v>6886</v>
      </c>
      <c r="I333" s="16">
        <f t="shared" si="30"/>
        <v>6886</v>
      </c>
      <c r="J333" s="17">
        <f t="shared" si="31"/>
        <v>36675</v>
      </c>
      <c r="K333" s="89"/>
      <c r="L333" s="17">
        <f t="shared" si="32"/>
        <v>36675</v>
      </c>
    </row>
    <row r="334" spans="1:12" s="18" customFormat="1" ht="15" customHeight="1">
      <c r="A334" s="27"/>
      <c r="B334" s="19" t="s">
        <v>186</v>
      </c>
      <c r="C334" s="69"/>
      <c r="D334" s="13" t="s">
        <v>0</v>
      </c>
      <c r="E334" s="14">
        <v>1</v>
      </c>
      <c r="F334" s="15">
        <v>33271</v>
      </c>
      <c r="G334" s="15">
        <f t="shared" si="29"/>
        <v>33271</v>
      </c>
      <c r="H334" s="16">
        <v>8737</v>
      </c>
      <c r="I334" s="16">
        <f t="shared" si="30"/>
        <v>8737</v>
      </c>
      <c r="J334" s="17">
        <f t="shared" si="31"/>
        <v>42008</v>
      </c>
      <c r="K334" s="89"/>
      <c r="L334" s="17">
        <f t="shared" si="32"/>
        <v>42008</v>
      </c>
    </row>
    <row r="335" spans="1:12" s="18" customFormat="1" ht="15" customHeight="1">
      <c r="A335" s="27"/>
      <c r="B335" s="19" t="s">
        <v>187</v>
      </c>
      <c r="C335" s="69"/>
      <c r="D335" s="13" t="s">
        <v>0</v>
      </c>
      <c r="E335" s="14">
        <v>1</v>
      </c>
      <c r="F335" s="15">
        <v>40008</v>
      </c>
      <c r="G335" s="15">
        <f t="shared" si="29"/>
        <v>40008</v>
      </c>
      <c r="H335" s="16">
        <v>11138</v>
      </c>
      <c r="I335" s="16">
        <f t="shared" si="30"/>
        <v>11138</v>
      </c>
      <c r="J335" s="17">
        <f t="shared" si="31"/>
        <v>51146</v>
      </c>
      <c r="K335" s="89"/>
      <c r="L335" s="17">
        <f t="shared" si="32"/>
        <v>51146</v>
      </c>
    </row>
    <row r="336" spans="1:12" s="18" customFormat="1" ht="15" customHeight="1">
      <c r="A336" s="12" t="s">
        <v>115</v>
      </c>
      <c r="B336" s="54" t="s">
        <v>452</v>
      </c>
      <c r="C336" s="70"/>
      <c r="D336" s="13" t="s">
        <v>0</v>
      </c>
      <c r="E336" s="14">
        <v>1</v>
      </c>
      <c r="F336" s="15">
        <v>336</v>
      </c>
      <c r="G336" s="15">
        <f t="shared" si="29"/>
        <v>336</v>
      </c>
      <c r="H336" s="16">
        <v>35.28</v>
      </c>
      <c r="I336" s="16">
        <f t="shared" si="30"/>
        <v>35.28</v>
      </c>
      <c r="J336" s="17">
        <f t="shared" si="31"/>
        <v>371.28</v>
      </c>
      <c r="K336" s="89"/>
      <c r="L336" s="17">
        <f t="shared" si="32"/>
        <v>371.28</v>
      </c>
    </row>
    <row r="337" spans="1:12" s="18" customFormat="1" ht="15" customHeight="1">
      <c r="A337" s="12" t="s">
        <v>115</v>
      </c>
      <c r="B337" s="53" t="s">
        <v>392</v>
      </c>
      <c r="C337" s="69"/>
      <c r="D337" s="13" t="s">
        <v>0</v>
      </c>
      <c r="E337" s="14">
        <v>1</v>
      </c>
      <c r="F337" s="15">
        <v>4273.5</v>
      </c>
      <c r="G337" s="15">
        <f t="shared" si="29"/>
        <v>4273.5</v>
      </c>
      <c r="H337" s="16">
        <v>448.71750000000003</v>
      </c>
      <c r="I337" s="16">
        <f t="shared" si="30"/>
        <v>448.71750000000003</v>
      </c>
      <c r="J337" s="17">
        <f t="shared" si="31"/>
        <v>4722.2174999999997</v>
      </c>
      <c r="K337" s="89"/>
      <c r="L337" s="17">
        <f t="shared" si="32"/>
        <v>4722.2174999999997</v>
      </c>
    </row>
    <row r="338" spans="1:12" s="18" customFormat="1" ht="15" customHeight="1">
      <c r="A338" s="12" t="s">
        <v>115</v>
      </c>
      <c r="B338" s="53" t="s">
        <v>394</v>
      </c>
      <c r="C338" s="69"/>
      <c r="D338" s="13" t="s">
        <v>0</v>
      </c>
      <c r="E338" s="14">
        <v>1</v>
      </c>
      <c r="F338" s="15">
        <v>1709.4</v>
      </c>
      <c r="G338" s="15">
        <f t="shared" si="29"/>
        <v>1709.4</v>
      </c>
      <c r="H338" s="16">
        <v>179.48700000000002</v>
      </c>
      <c r="I338" s="16">
        <f t="shared" si="30"/>
        <v>179.48700000000002</v>
      </c>
      <c r="J338" s="17">
        <f t="shared" si="31"/>
        <v>1888.8870000000002</v>
      </c>
      <c r="K338" s="89"/>
      <c r="L338" s="17">
        <f t="shared" si="32"/>
        <v>1888.8870000000002</v>
      </c>
    </row>
    <row r="339" spans="1:12" s="18" customFormat="1" ht="15" customHeight="1">
      <c r="A339" s="12" t="s">
        <v>115</v>
      </c>
      <c r="B339" s="53" t="s">
        <v>395</v>
      </c>
      <c r="C339" s="69"/>
      <c r="D339" s="13" t="s">
        <v>0</v>
      </c>
      <c r="E339" s="14">
        <v>1</v>
      </c>
      <c r="F339" s="15">
        <v>7134.75</v>
      </c>
      <c r="G339" s="15">
        <f t="shared" si="29"/>
        <v>7134.75</v>
      </c>
      <c r="H339" s="16">
        <v>749.14875000000006</v>
      </c>
      <c r="I339" s="16">
        <f t="shared" si="30"/>
        <v>749.14875000000006</v>
      </c>
      <c r="J339" s="17">
        <f t="shared" si="31"/>
        <v>7883.8987500000003</v>
      </c>
      <c r="K339" s="89"/>
      <c r="L339" s="17">
        <f t="shared" si="32"/>
        <v>7883.8987500000003</v>
      </c>
    </row>
    <row r="340" spans="1:12" s="18" customFormat="1" ht="15" customHeight="1">
      <c r="A340" s="12" t="s">
        <v>115</v>
      </c>
      <c r="B340" s="53" t="s">
        <v>397</v>
      </c>
      <c r="C340" s="69"/>
      <c r="D340" s="13" t="s">
        <v>0</v>
      </c>
      <c r="E340" s="14">
        <v>1</v>
      </c>
      <c r="F340" s="15">
        <v>2408.4059999999999</v>
      </c>
      <c r="G340" s="15">
        <f t="shared" si="29"/>
        <v>2408.4059999999999</v>
      </c>
      <c r="H340" s="16">
        <v>252.88263000000001</v>
      </c>
      <c r="I340" s="16">
        <f t="shared" si="30"/>
        <v>252.88263000000001</v>
      </c>
      <c r="J340" s="17">
        <f t="shared" si="31"/>
        <v>2661.28863</v>
      </c>
      <c r="K340" s="89"/>
      <c r="L340" s="17">
        <f t="shared" si="32"/>
        <v>2661.28863</v>
      </c>
    </row>
    <row r="341" spans="1:12" s="18" customFormat="1" ht="15" customHeight="1">
      <c r="A341" s="12" t="s">
        <v>115</v>
      </c>
      <c r="B341" s="53" t="s">
        <v>398</v>
      </c>
      <c r="C341" s="69"/>
      <c r="D341" s="13" t="s">
        <v>0</v>
      </c>
      <c r="E341" s="14">
        <v>1</v>
      </c>
      <c r="F341" s="15">
        <v>2408.4059999999999</v>
      </c>
      <c r="G341" s="15">
        <f t="shared" si="29"/>
        <v>2408.4059999999999</v>
      </c>
      <c r="H341" s="16">
        <v>252.88263000000001</v>
      </c>
      <c r="I341" s="16">
        <f t="shared" si="30"/>
        <v>252.88263000000001</v>
      </c>
      <c r="J341" s="17">
        <f t="shared" si="31"/>
        <v>2661.28863</v>
      </c>
      <c r="K341" s="89"/>
      <c r="L341" s="17">
        <f t="shared" si="32"/>
        <v>2661.28863</v>
      </c>
    </row>
    <row r="342" spans="1:12" s="18" customFormat="1" ht="15" customHeight="1">
      <c r="A342" s="12" t="s">
        <v>115</v>
      </c>
      <c r="B342" s="53" t="s">
        <v>399</v>
      </c>
      <c r="C342" s="69"/>
      <c r="D342" s="13" t="s">
        <v>0</v>
      </c>
      <c r="E342" s="14">
        <v>1</v>
      </c>
      <c r="F342" s="15">
        <v>2408.4059999999999</v>
      </c>
      <c r="G342" s="15">
        <f t="shared" si="29"/>
        <v>2408.4059999999999</v>
      </c>
      <c r="H342" s="16">
        <v>252.88263000000001</v>
      </c>
      <c r="I342" s="16">
        <f t="shared" si="30"/>
        <v>252.88263000000001</v>
      </c>
      <c r="J342" s="17">
        <f t="shared" si="31"/>
        <v>2661.28863</v>
      </c>
      <c r="K342" s="89"/>
      <c r="L342" s="17">
        <f t="shared" si="32"/>
        <v>2661.28863</v>
      </c>
    </row>
    <row r="343" spans="1:12" s="18" customFormat="1" ht="15" customHeight="1">
      <c r="A343" s="12" t="s">
        <v>115</v>
      </c>
      <c r="B343" s="53" t="s">
        <v>448</v>
      </c>
      <c r="C343" s="69"/>
      <c r="D343" s="13" t="s">
        <v>0</v>
      </c>
      <c r="E343" s="14">
        <v>1</v>
      </c>
      <c r="F343" s="15">
        <v>2408.4059999999999</v>
      </c>
      <c r="G343" s="15">
        <f t="shared" si="29"/>
        <v>2408.4059999999999</v>
      </c>
      <c r="H343" s="16">
        <v>252.88263000000001</v>
      </c>
      <c r="I343" s="16">
        <f t="shared" si="30"/>
        <v>252.88263000000001</v>
      </c>
      <c r="J343" s="17">
        <f t="shared" si="31"/>
        <v>2661.28863</v>
      </c>
      <c r="K343" s="89"/>
      <c r="L343" s="17">
        <f t="shared" si="32"/>
        <v>2661.28863</v>
      </c>
    </row>
    <row r="344" spans="1:12" s="18" customFormat="1" ht="15" customHeight="1">
      <c r="A344" s="12" t="s">
        <v>115</v>
      </c>
      <c r="B344" s="53" t="s">
        <v>17</v>
      </c>
      <c r="C344" s="69"/>
      <c r="D344" s="13" t="s">
        <v>0</v>
      </c>
      <c r="E344" s="14">
        <v>1</v>
      </c>
      <c r="F344" s="15">
        <v>2408.4059999999999</v>
      </c>
      <c r="G344" s="15">
        <f t="shared" si="29"/>
        <v>2408.4059999999999</v>
      </c>
      <c r="H344" s="16">
        <v>252.88263000000001</v>
      </c>
      <c r="I344" s="16">
        <f t="shared" si="30"/>
        <v>252.88263000000001</v>
      </c>
      <c r="J344" s="17">
        <f t="shared" si="31"/>
        <v>2661.28863</v>
      </c>
      <c r="K344" s="89"/>
      <c r="L344" s="17">
        <f t="shared" si="32"/>
        <v>2661.28863</v>
      </c>
    </row>
    <row r="345" spans="1:12" s="18" customFormat="1" ht="15" customHeight="1">
      <c r="A345" s="12" t="s">
        <v>115</v>
      </c>
      <c r="B345" s="53" t="s">
        <v>400</v>
      </c>
      <c r="C345" s="69"/>
      <c r="D345" s="13" t="s">
        <v>0</v>
      </c>
      <c r="E345" s="14">
        <v>1</v>
      </c>
      <c r="F345" s="15">
        <v>4725</v>
      </c>
      <c r="G345" s="15">
        <f t="shared" si="29"/>
        <v>4725</v>
      </c>
      <c r="H345" s="16">
        <v>496.125</v>
      </c>
      <c r="I345" s="16">
        <f t="shared" si="30"/>
        <v>496.125</v>
      </c>
      <c r="J345" s="17">
        <f t="shared" si="31"/>
        <v>5221.125</v>
      </c>
      <c r="K345" s="89"/>
      <c r="L345" s="17">
        <f t="shared" si="32"/>
        <v>5221.125</v>
      </c>
    </row>
    <row r="346" spans="1:12" s="18" customFormat="1" ht="15" customHeight="1">
      <c r="A346" s="12" t="s">
        <v>115</v>
      </c>
      <c r="B346" s="53" t="s">
        <v>443</v>
      </c>
      <c r="C346" s="69"/>
      <c r="D346" s="13" t="s">
        <v>0</v>
      </c>
      <c r="E346" s="14">
        <v>1</v>
      </c>
      <c r="F346" s="15">
        <v>2782.5</v>
      </c>
      <c r="G346" s="15">
        <f t="shared" si="29"/>
        <v>2782.5</v>
      </c>
      <c r="H346" s="16">
        <v>292.16250000000002</v>
      </c>
      <c r="I346" s="16">
        <f t="shared" si="30"/>
        <v>292.16250000000002</v>
      </c>
      <c r="J346" s="17">
        <f t="shared" si="31"/>
        <v>3074.6624999999999</v>
      </c>
      <c r="K346" s="89"/>
      <c r="L346" s="17">
        <f t="shared" si="32"/>
        <v>3074.6624999999999</v>
      </c>
    </row>
    <row r="347" spans="1:12" s="18" customFormat="1" ht="15" customHeight="1">
      <c r="A347" s="12" t="s">
        <v>115</v>
      </c>
      <c r="B347" s="53" t="s">
        <v>18</v>
      </c>
      <c r="C347" s="69"/>
      <c r="D347" s="13" t="s">
        <v>0</v>
      </c>
      <c r="E347" s="14">
        <v>1</v>
      </c>
      <c r="F347" s="15">
        <v>231</v>
      </c>
      <c r="G347" s="15">
        <f t="shared" si="29"/>
        <v>231</v>
      </c>
      <c r="H347" s="16">
        <v>24.255000000000003</v>
      </c>
      <c r="I347" s="16">
        <f t="shared" si="30"/>
        <v>24.255000000000003</v>
      </c>
      <c r="J347" s="17">
        <f t="shared" si="31"/>
        <v>255.255</v>
      </c>
      <c r="K347" s="89"/>
      <c r="L347" s="17">
        <f t="shared" si="32"/>
        <v>255.255</v>
      </c>
    </row>
    <row r="348" spans="1:12" s="18" customFormat="1" ht="15" customHeight="1">
      <c r="A348" s="49" t="s">
        <v>449</v>
      </c>
      <c r="B348" s="52" t="s">
        <v>450</v>
      </c>
      <c r="C348" s="70"/>
      <c r="D348" s="13" t="s">
        <v>0</v>
      </c>
      <c r="E348" s="14">
        <v>1</v>
      </c>
      <c r="F348" s="15">
        <v>374.92</v>
      </c>
      <c r="G348" s="15">
        <f t="shared" si="29"/>
        <v>374.92</v>
      </c>
      <c r="H348" s="51">
        <v>29.95</v>
      </c>
      <c r="I348" s="16">
        <f t="shared" si="30"/>
        <v>29.95</v>
      </c>
      <c r="J348" s="17">
        <f t="shared" si="31"/>
        <v>404.87</v>
      </c>
      <c r="K348" s="89"/>
      <c r="L348" s="17">
        <f t="shared" si="32"/>
        <v>404.87</v>
      </c>
    </row>
    <row r="349" spans="1:12" s="18" customFormat="1" ht="15" customHeight="1">
      <c r="A349" s="49" t="s">
        <v>449</v>
      </c>
      <c r="B349" s="52" t="s">
        <v>451</v>
      </c>
      <c r="C349" s="70"/>
      <c r="D349" s="13" t="s">
        <v>0</v>
      </c>
      <c r="E349" s="14">
        <v>1</v>
      </c>
      <c r="F349" s="15">
        <v>374.92</v>
      </c>
      <c r="G349" s="15">
        <f t="shared" si="29"/>
        <v>374.92</v>
      </c>
      <c r="H349" s="16">
        <v>32.229999999999997</v>
      </c>
      <c r="I349" s="16">
        <f t="shared" si="30"/>
        <v>32.229999999999997</v>
      </c>
      <c r="J349" s="17">
        <f t="shared" si="31"/>
        <v>407.15000000000003</v>
      </c>
      <c r="K349" s="89"/>
      <c r="L349" s="17">
        <f t="shared" si="32"/>
        <v>407.15000000000003</v>
      </c>
    </row>
    <row r="350" spans="1:12" s="18" customFormat="1" ht="15" customHeight="1">
      <c r="A350" s="12" t="s">
        <v>195</v>
      </c>
      <c r="B350" s="19" t="s">
        <v>196</v>
      </c>
      <c r="C350" s="69"/>
      <c r="D350" s="13" t="s">
        <v>0</v>
      </c>
      <c r="E350" s="14">
        <v>1</v>
      </c>
      <c r="F350" s="50">
        <v>105.9</v>
      </c>
      <c r="G350" s="15">
        <f t="shared" si="29"/>
        <v>105.9</v>
      </c>
      <c r="H350" s="16">
        <v>242</v>
      </c>
      <c r="I350" s="16">
        <f t="shared" si="30"/>
        <v>242</v>
      </c>
      <c r="J350" s="17">
        <f t="shared" si="31"/>
        <v>347.9</v>
      </c>
      <c r="K350" s="89"/>
      <c r="L350" s="17">
        <f t="shared" si="32"/>
        <v>347.9</v>
      </c>
    </row>
    <row r="351" spans="1:12" s="18" customFormat="1" ht="15" customHeight="1">
      <c r="A351" s="26"/>
      <c r="B351" s="19" t="s">
        <v>197</v>
      </c>
      <c r="C351" s="69"/>
      <c r="D351" s="13" t="s">
        <v>0</v>
      </c>
      <c r="E351" s="14">
        <v>1</v>
      </c>
      <c r="F351" s="50">
        <v>105.9</v>
      </c>
      <c r="G351" s="15">
        <f t="shared" si="29"/>
        <v>105.9</v>
      </c>
      <c r="H351" s="16">
        <v>242</v>
      </c>
      <c r="I351" s="16">
        <f t="shared" si="30"/>
        <v>242</v>
      </c>
      <c r="J351" s="17">
        <f t="shared" si="31"/>
        <v>347.9</v>
      </c>
      <c r="K351" s="89"/>
      <c r="L351" s="17">
        <f t="shared" si="32"/>
        <v>347.9</v>
      </c>
    </row>
    <row r="352" spans="1:12" s="18" customFormat="1" ht="15" customHeight="1">
      <c r="A352" s="26"/>
      <c r="B352" s="19" t="s">
        <v>198</v>
      </c>
      <c r="C352" s="69"/>
      <c r="D352" s="13" t="s">
        <v>0</v>
      </c>
      <c r="E352" s="14">
        <v>1</v>
      </c>
      <c r="F352" s="50">
        <v>113</v>
      </c>
      <c r="G352" s="15">
        <f t="shared" si="29"/>
        <v>113</v>
      </c>
      <c r="H352" s="16">
        <v>271.89999999999998</v>
      </c>
      <c r="I352" s="16">
        <f t="shared" si="30"/>
        <v>271.89999999999998</v>
      </c>
      <c r="J352" s="17">
        <f t="shared" si="31"/>
        <v>384.9</v>
      </c>
      <c r="K352" s="89"/>
      <c r="L352" s="17">
        <f t="shared" si="32"/>
        <v>384.9</v>
      </c>
    </row>
    <row r="353" spans="1:12" s="18" customFormat="1" ht="15" customHeight="1">
      <c r="A353" s="26"/>
      <c r="B353" s="19" t="s">
        <v>199</v>
      </c>
      <c r="C353" s="69"/>
      <c r="D353" s="13" t="s">
        <v>0</v>
      </c>
      <c r="E353" s="14">
        <v>1</v>
      </c>
      <c r="F353" s="50">
        <v>157</v>
      </c>
      <c r="G353" s="15">
        <f t="shared" si="29"/>
        <v>157</v>
      </c>
      <c r="H353" s="16">
        <v>289.10000000000002</v>
      </c>
      <c r="I353" s="16">
        <f t="shared" si="30"/>
        <v>289.10000000000002</v>
      </c>
      <c r="J353" s="17">
        <f t="shared" si="31"/>
        <v>446.1</v>
      </c>
      <c r="K353" s="89"/>
      <c r="L353" s="17">
        <f t="shared" si="32"/>
        <v>446.1</v>
      </c>
    </row>
    <row r="354" spans="1:12" s="18" customFormat="1" ht="15" customHeight="1">
      <c r="A354" s="26"/>
      <c r="B354" s="19" t="s">
        <v>200</v>
      </c>
      <c r="C354" s="69"/>
      <c r="D354" s="13" t="s">
        <v>0</v>
      </c>
      <c r="E354" s="14">
        <v>1</v>
      </c>
      <c r="F354" s="50">
        <v>166.2</v>
      </c>
      <c r="G354" s="15">
        <f t="shared" si="29"/>
        <v>166.2</v>
      </c>
      <c r="H354" s="16">
        <v>297.3</v>
      </c>
      <c r="I354" s="16">
        <f t="shared" si="30"/>
        <v>297.3</v>
      </c>
      <c r="J354" s="17">
        <f t="shared" si="31"/>
        <v>463.5</v>
      </c>
      <c r="K354" s="89"/>
      <c r="L354" s="17">
        <f t="shared" si="32"/>
        <v>463.5</v>
      </c>
    </row>
    <row r="355" spans="1:12" s="18" customFormat="1" ht="15" customHeight="1">
      <c r="A355" s="26"/>
      <c r="B355" s="19" t="s">
        <v>201</v>
      </c>
      <c r="C355" s="69"/>
      <c r="D355" s="13" t="s">
        <v>0</v>
      </c>
      <c r="E355" s="14">
        <v>1</v>
      </c>
      <c r="F355" s="50">
        <v>486.6</v>
      </c>
      <c r="G355" s="15">
        <f t="shared" ref="G355:G418" si="33">+E355*F355</f>
        <v>486.6</v>
      </c>
      <c r="H355" s="16">
        <v>335.8</v>
      </c>
      <c r="I355" s="16">
        <f t="shared" ref="I355:I418" si="34">+H355*E355</f>
        <v>335.8</v>
      </c>
      <c r="J355" s="17">
        <f t="shared" ref="J355:J364" si="35">+G355+I355</f>
        <v>822.40000000000009</v>
      </c>
      <c r="K355" s="89"/>
      <c r="L355" s="17">
        <f t="shared" si="32"/>
        <v>822.40000000000009</v>
      </c>
    </row>
    <row r="356" spans="1:12" s="18" customFormat="1" ht="15" customHeight="1">
      <c r="A356" s="26"/>
      <c r="B356" s="19" t="s">
        <v>202</v>
      </c>
      <c r="C356" s="69"/>
      <c r="D356" s="13" t="s">
        <v>0</v>
      </c>
      <c r="E356" s="14">
        <v>1</v>
      </c>
      <c r="F356" s="50">
        <v>622.1</v>
      </c>
      <c r="G356" s="15">
        <f t="shared" si="33"/>
        <v>622.1</v>
      </c>
      <c r="H356" s="16">
        <v>349.5</v>
      </c>
      <c r="I356" s="16">
        <f t="shared" si="34"/>
        <v>349.5</v>
      </c>
      <c r="J356" s="17">
        <f t="shared" si="35"/>
        <v>971.6</v>
      </c>
      <c r="K356" s="89"/>
      <c r="L356" s="17">
        <f t="shared" si="32"/>
        <v>971.6</v>
      </c>
    </row>
    <row r="357" spans="1:12" s="18" customFormat="1" ht="15" customHeight="1">
      <c r="A357" s="26"/>
      <c r="B357" s="19" t="s">
        <v>203</v>
      </c>
      <c r="C357" s="69"/>
      <c r="D357" s="13" t="s">
        <v>0</v>
      </c>
      <c r="E357" s="14">
        <v>1</v>
      </c>
      <c r="F357" s="50">
        <v>1184.4000000000001</v>
      </c>
      <c r="G357" s="15">
        <f t="shared" si="33"/>
        <v>1184.4000000000001</v>
      </c>
      <c r="H357" s="16">
        <v>467.3</v>
      </c>
      <c r="I357" s="16">
        <f t="shared" si="34"/>
        <v>467.3</v>
      </c>
      <c r="J357" s="17">
        <f t="shared" si="35"/>
        <v>1651.7</v>
      </c>
      <c r="K357" s="89"/>
      <c r="L357" s="17">
        <f t="shared" si="32"/>
        <v>1651.7</v>
      </c>
    </row>
    <row r="358" spans="1:12" s="18" customFormat="1" ht="15" customHeight="1">
      <c r="A358" s="26"/>
      <c r="B358" s="19" t="s">
        <v>204</v>
      </c>
      <c r="C358" s="69"/>
      <c r="D358" s="13" t="s">
        <v>0</v>
      </c>
      <c r="E358" s="14">
        <v>1</v>
      </c>
      <c r="F358" s="50">
        <v>1851.8</v>
      </c>
      <c r="G358" s="15">
        <f t="shared" si="33"/>
        <v>1851.8</v>
      </c>
      <c r="H358" s="16">
        <v>467.3</v>
      </c>
      <c r="I358" s="16">
        <f t="shared" si="34"/>
        <v>467.3</v>
      </c>
      <c r="J358" s="17">
        <f t="shared" si="35"/>
        <v>2319.1</v>
      </c>
      <c r="K358" s="89"/>
      <c r="L358" s="17">
        <f t="shared" si="32"/>
        <v>2319.1</v>
      </c>
    </row>
    <row r="359" spans="1:12" s="18" customFormat="1" ht="15" customHeight="1">
      <c r="A359" s="26"/>
      <c r="B359" s="19" t="s">
        <v>434</v>
      </c>
      <c r="C359" s="69"/>
      <c r="D359" s="13" t="s">
        <v>0</v>
      </c>
      <c r="E359" s="14">
        <v>1</v>
      </c>
      <c r="F359" s="50">
        <v>2447</v>
      </c>
      <c r="G359" s="15">
        <f t="shared" si="33"/>
        <v>2447</v>
      </c>
      <c r="H359" s="16">
        <v>526.70000000000005</v>
      </c>
      <c r="I359" s="16">
        <f t="shared" si="34"/>
        <v>526.70000000000005</v>
      </c>
      <c r="J359" s="17">
        <f t="shared" si="35"/>
        <v>2973.7</v>
      </c>
      <c r="K359" s="89"/>
      <c r="L359" s="17">
        <f t="shared" si="32"/>
        <v>2973.7</v>
      </c>
    </row>
    <row r="360" spans="1:12" s="18" customFormat="1" ht="15" customHeight="1">
      <c r="A360" s="26"/>
      <c r="B360" s="19" t="s">
        <v>423</v>
      </c>
      <c r="C360" s="69"/>
      <c r="D360" s="13" t="s">
        <v>0</v>
      </c>
      <c r="E360" s="14">
        <v>1</v>
      </c>
      <c r="F360" s="50">
        <v>2778.7</v>
      </c>
      <c r="G360" s="15">
        <f t="shared" si="33"/>
        <v>2778.7</v>
      </c>
      <c r="H360" s="16">
        <v>637.5</v>
      </c>
      <c r="I360" s="16">
        <f t="shared" si="34"/>
        <v>637.5</v>
      </c>
      <c r="J360" s="17">
        <f t="shared" si="35"/>
        <v>3416.2</v>
      </c>
      <c r="K360" s="89"/>
      <c r="L360" s="17">
        <f t="shared" si="32"/>
        <v>3416.2</v>
      </c>
    </row>
    <row r="361" spans="1:12" s="18" customFormat="1" ht="15" customHeight="1">
      <c r="A361" s="26"/>
      <c r="B361" s="19" t="s">
        <v>205</v>
      </c>
      <c r="C361" s="69"/>
      <c r="D361" s="13" t="s">
        <v>0</v>
      </c>
      <c r="E361" s="14">
        <v>1</v>
      </c>
      <c r="F361" s="50">
        <v>3214.2</v>
      </c>
      <c r="G361" s="15">
        <f t="shared" si="33"/>
        <v>3214.2</v>
      </c>
      <c r="H361" s="16">
        <v>637.5</v>
      </c>
      <c r="I361" s="16">
        <f t="shared" si="34"/>
        <v>637.5</v>
      </c>
      <c r="J361" s="17">
        <f t="shared" si="35"/>
        <v>3851.7</v>
      </c>
      <c r="K361" s="89"/>
      <c r="L361" s="17">
        <f t="shared" si="32"/>
        <v>3851.7</v>
      </c>
    </row>
    <row r="362" spans="1:12" s="18" customFormat="1" ht="15" customHeight="1">
      <c r="A362" s="12" t="s">
        <v>209</v>
      </c>
      <c r="B362" s="19" t="s">
        <v>206</v>
      </c>
      <c r="C362" s="69"/>
      <c r="D362" s="13" t="s">
        <v>0</v>
      </c>
      <c r="E362" s="14">
        <v>1</v>
      </c>
      <c r="F362" s="50">
        <v>67.8</v>
      </c>
      <c r="G362" s="15">
        <f t="shared" si="33"/>
        <v>67.8</v>
      </c>
      <c r="H362" s="16">
        <v>111.1</v>
      </c>
      <c r="I362" s="16">
        <f t="shared" si="34"/>
        <v>111.1</v>
      </c>
      <c r="J362" s="17">
        <f t="shared" si="35"/>
        <v>178.89999999999998</v>
      </c>
      <c r="K362" s="89"/>
      <c r="L362" s="17">
        <f t="shared" si="32"/>
        <v>178.89999999999998</v>
      </c>
    </row>
    <row r="363" spans="1:12" s="18" customFormat="1" ht="15" customHeight="1">
      <c r="A363" s="27"/>
      <c r="B363" s="19" t="s">
        <v>207</v>
      </c>
      <c r="C363" s="69"/>
      <c r="D363" s="13" t="s">
        <v>0</v>
      </c>
      <c r="E363" s="14">
        <v>1</v>
      </c>
      <c r="F363" s="50">
        <v>98.8</v>
      </c>
      <c r="G363" s="15">
        <f t="shared" si="33"/>
        <v>98.8</v>
      </c>
      <c r="H363" s="16">
        <v>115.8</v>
      </c>
      <c r="I363" s="16">
        <f t="shared" si="34"/>
        <v>115.8</v>
      </c>
      <c r="J363" s="17">
        <f t="shared" si="35"/>
        <v>214.6</v>
      </c>
      <c r="K363" s="89"/>
      <c r="L363" s="17">
        <f t="shared" si="32"/>
        <v>214.6</v>
      </c>
    </row>
    <row r="364" spans="1:12" s="18" customFormat="1" ht="15" customHeight="1">
      <c r="A364" s="27"/>
      <c r="B364" s="19" t="s">
        <v>208</v>
      </c>
      <c r="C364" s="69"/>
      <c r="D364" s="13" t="s">
        <v>0</v>
      </c>
      <c r="E364" s="14">
        <v>1</v>
      </c>
      <c r="F364" s="50">
        <v>138.80000000000001</v>
      </c>
      <c r="G364" s="15">
        <f t="shared" si="33"/>
        <v>138.80000000000001</v>
      </c>
      <c r="H364" s="16">
        <v>174.5</v>
      </c>
      <c r="I364" s="16">
        <f t="shared" si="34"/>
        <v>174.5</v>
      </c>
      <c r="J364" s="17">
        <f t="shared" si="35"/>
        <v>313.3</v>
      </c>
      <c r="K364" s="89"/>
      <c r="L364" s="17">
        <f t="shared" si="32"/>
        <v>313.3</v>
      </c>
    </row>
    <row r="365" spans="1:12" s="18" customFormat="1" ht="15" customHeight="1">
      <c r="A365" s="12" t="s">
        <v>655</v>
      </c>
      <c r="B365" s="56" t="s">
        <v>469</v>
      </c>
      <c r="C365" s="69"/>
      <c r="D365" s="60" t="s">
        <v>621</v>
      </c>
      <c r="E365" s="14">
        <v>1</v>
      </c>
      <c r="F365" s="50">
        <v>23.42</v>
      </c>
      <c r="G365" s="15">
        <f t="shared" si="33"/>
        <v>23.42</v>
      </c>
      <c r="H365" s="16">
        <v>26.18</v>
      </c>
      <c r="I365" s="16">
        <f t="shared" si="34"/>
        <v>26.18</v>
      </c>
      <c r="J365" s="17">
        <f t="shared" ref="J365:J427" si="36">+G365+I365</f>
        <v>49.6</v>
      </c>
      <c r="K365" s="89"/>
      <c r="L365" s="17">
        <f t="shared" si="32"/>
        <v>49.6</v>
      </c>
    </row>
    <row r="366" spans="1:12" s="18" customFormat="1" ht="15" customHeight="1">
      <c r="A366" s="12" t="s">
        <v>655</v>
      </c>
      <c r="B366" s="56" t="s">
        <v>470</v>
      </c>
      <c r="C366" s="69"/>
      <c r="D366" s="60" t="s">
        <v>621</v>
      </c>
      <c r="E366" s="14">
        <v>1</v>
      </c>
      <c r="F366" s="50">
        <v>23.42</v>
      </c>
      <c r="G366" s="15">
        <f t="shared" si="33"/>
        <v>23.42</v>
      </c>
      <c r="H366" s="16">
        <v>26.18</v>
      </c>
      <c r="I366" s="16">
        <f t="shared" si="34"/>
        <v>26.18</v>
      </c>
      <c r="J366" s="17">
        <f t="shared" si="36"/>
        <v>49.6</v>
      </c>
      <c r="K366" s="89"/>
      <c r="L366" s="17">
        <f t="shared" si="32"/>
        <v>49.6</v>
      </c>
    </row>
    <row r="367" spans="1:12" s="18" customFormat="1" ht="15" customHeight="1">
      <c r="A367" s="63" t="s">
        <v>115</v>
      </c>
      <c r="B367" s="66" t="s">
        <v>471</v>
      </c>
      <c r="C367" s="69"/>
      <c r="D367" s="61" t="s">
        <v>2</v>
      </c>
      <c r="E367" s="14">
        <v>1</v>
      </c>
      <c r="F367" s="50">
        <v>23.1</v>
      </c>
      <c r="G367" s="15">
        <f t="shared" si="33"/>
        <v>23.1</v>
      </c>
      <c r="H367" s="16">
        <v>2.4255</v>
      </c>
      <c r="I367" s="16">
        <f t="shared" si="34"/>
        <v>2.4255</v>
      </c>
      <c r="J367" s="17">
        <f t="shared" si="36"/>
        <v>25.525500000000001</v>
      </c>
      <c r="K367" s="89"/>
      <c r="L367" s="17">
        <f t="shared" si="32"/>
        <v>25.525500000000001</v>
      </c>
    </row>
    <row r="368" spans="1:12" s="18" customFormat="1" ht="15" customHeight="1">
      <c r="A368" s="63" t="s">
        <v>115</v>
      </c>
      <c r="B368" s="66" t="s">
        <v>472</v>
      </c>
      <c r="C368" s="69"/>
      <c r="D368" s="61" t="s">
        <v>2</v>
      </c>
      <c r="E368" s="14">
        <v>1</v>
      </c>
      <c r="F368" s="50">
        <v>60.900000000000006</v>
      </c>
      <c r="G368" s="15">
        <f t="shared" si="33"/>
        <v>60.900000000000006</v>
      </c>
      <c r="H368" s="16">
        <v>6.3945000000000007</v>
      </c>
      <c r="I368" s="16">
        <f t="shared" si="34"/>
        <v>6.3945000000000007</v>
      </c>
      <c r="J368" s="17">
        <f t="shared" si="36"/>
        <v>67.294499999999999</v>
      </c>
      <c r="K368" s="89"/>
      <c r="L368" s="17">
        <f t="shared" si="32"/>
        <v>67.294499999999999</v>
      </c>
    </row>
    <row r="369" spans="1:12" s="18" customFormat="1" ht="15" customHeight="1">
      <c r="A369" s="63" t="s">
        <v>115</v>
      </c>
      <c r="B369" s="66" t="s">
        <v>473</v>
      </c>
      <c r="C369" s="69"/>
      <c r="D369" s="60" t="s">
        <v>2</v>
      </c>
      <c r="E369" s="14">
        <v>1</v>
      </c>
      <c r="F369" s="50">
        <v>36.75</v>
      </c>
      <c r="G369" s="15">
        <f t="shared" si="33"/>
        <v>36.75</v>
      </c>
      <c r="H369" s="16">
        <v>3.8587500000000006</v>
      </c>
      <c r="I369" s="16">
        <f t="shared" si="34"/>
        <v>3.8587500000000006</v>
      </c>
      <c r="J369" s="17">
        <f t="shared" si="36"/>
        <v>40.608750000000001</v>
      </c>
      <c r="K369" s="89"/>
      <c r="L369" s="17">
        <f t="shared" si="32"/>
        <v>40.608750000000001</v>
      </c>
    </row>
    <row r="370" spans="1:12" s="18" customFormat="1" ht="15" customHeight="1">
      <c r="A370" s="63" t="s">
        <v>115</v>
      </c>
      <c r="B370" s="66" t="s">
        <v>474</v>
      </c>
      <c r="C370" s="69"/>
      <c r="D370" s="61" t="s">
        <v>2</v>
      </c>
      <c r="E370" s="14">
        <v>1</v>
      </c>
      <c r="F370" s="50">
        <v>99.75</v>
      </c>
      <c r="G370" s="15">
        <f t="shared" si="33"/>
        <v>99.75</v>
      </c>
      <c r="H370" s="16">
        <v>10.473750000000003</v>
      </c>
      <c r="I370" s="16">
        <f t="shared" si="34"/>
        <v>10.473750000000003</v>
      </c>
      <c r="J370" s="17">
        <f t="shared" si="36"/>
        <v>110.22375</v>
      </c>
      <c r="K370" s="89"/>
      <c r="L370" s="17">
        <f t="shared" si="32"/>
        <v>110.22375</v>
      </c>
    </row>
    <row r="371" spans="1:12" s="18" customFormat="1" ht="15" customHeight="1">
      <c r="A371" s="12" t="s">
        <v>656</v>
      </c>
      <c r="B371" s="56" t="s">
        <v>475</v>
      </c>
      <c r="C371" s="69"/>
      <c r="D371" s="60" t="s">
        <v>621</v>
      </c>
      <c r="E371" s="14">
        <v>1</v>
      </c>
      <c r="F371" s="50">
        <v>23.42</v>
      </c>
      <c r="G371" s="15">
        <f t="shared" si="33"/>
        <v>23.42</v>
      </c>
      <c r="H371" s="16">
        <v>26.18</v>
      </c>
      <c r="I371" s="16">
        <f t="shared" si="34"/>
        <v>26.18</v>
      </c>
      <c r="J371" s="17">
        <f t="shared" si="36"/>
        <v>49.6</v>
      </c>
      <c r="K371" s="89"/>
      <c r="L371" s="17">
        <f t="shared" si="32"/>
        <v>49.6</v>
      </c>
    </row>
    <row r="372" spans="1:12" s="18" customFormat="1" ht="15" customHeight="1">
      <c r="A372" s="12" t="s">
        <v>657</v>
      </c>
      <c r="B372" s="56" t="s">
        <v>476</v>
      </c>
      <c r="C372" s="69"/>
      <c r="D372" s="60" t="s">
        <v>621</v>
      </c>
      <c r="E372" s="14">
        <v>1</v>
      </c>
      <c r="F372" s="50">
        <v>29.98</v>
      </c>
      <c r="G372" s="15">
        <f t="shared" si="33"/>
        <v>29.98</v>
      </c>
      <c r="H372" s="16">
        <v>27.75</v>
      </c>
      <c r="I372" s="16">
        <f t="shared" si="34"/>
        <v>27.75</v>
      </c>
      <c r="J372" s="17">
        <f t="shared" si="36"/>
        <v>57.730000000000004</v>
      </c>
      <c r="K372" s="89"/>
      <c r="L372" s="17">
        <f t="shared" si="32"/>
        <v>57.730000000000004</v>
      </c>
    </row>
    <row r="373" spans="1:12" s="18" customFormat="1" ht="15" customHeight="1">
      <c r="A373" s="12" t="s">
        <v>658</v>
      </c>
      <c r="B373" s="56" t="s">
        <v>477</v>
      </c>
      <c r="C373" s="69"/>
      <c r="D373" s="60" t="s">
        <v>621</v>
      </c>
      <c r="E373" s="14">
        <v>1</v>
      </c>
      <c r="F373" s="50">
        <v>8.18</v>
      </c>
      <c r="G373" s="15">
        <f t="shared" si="33"/>
        <v>8.18</v>
      </c>
      <c r="H373" s="16">
        <v>30.72</v>
      </c>
      <c r="I373" s="16">
        <f t="shared" si="34"/>
        <v>30.72</v>
      </c>
      <c r="J373" s="17">
        <f t="shared" si="36"/>
        <v>38.9</v>
      </c>
      <c r="K373" s="89"/>
      <c r="L373" s="17">
        <f t="shared" si="32"/>
        <v>38.9</v>
      </c>
    </row>
    <row r="374" spans="1:12" s="18" customFormat="1" ht="15" customHeight="1">
      <c r="A374" s="12" t="s">
        <v>658</v>
      </c>
      <c r="B374" s="56" t="s">
        <v>478</v>
      </c>
      <c r="C374" s="69"/>
      <c r="D374" s="60" t="s">
        <v>621</v>
      </c>
      <c r="E374" s="14">
        <v>1</v>
      </c>
      <c r="F374" s="50">
        <v>8.18</v>
      </c>
      <c r="G374" s="15">
        <f t="shared" si="33"/>
        <v>8.18</v>
      </c>
      <c r="H374" s="16">
        <v>30.72</v>
      </c>
      <c r="I374" s="16">
        <f t="shared" si="34"/>
        <v>30.72</v>
      </c>
      <c r="J374" s="17">
        <f t="shared" si="36"/>
        <v>38.9</v>
      </c>
      <c r="K374" s="89"/>
      <c r="L374" s="17">
        <f t="shared" si="32"/>
        <v>38.9</v>
      </c>
    </row>
    <row r="375" spans="1:12" s="18" customFormat="1" ht="15" customHeight="1">
      <c r="A375" s="12" t="s">
        <v>660</v>
      </c>
      <c r="B375" s="56" t="s">
        <v>479</v>
      </c>
      <c r="C375" s="69"/>
      <c r="D375" s="60" t="s">
        <v>621</v>
      </c>
      <c r="E375" s="14">
        <v>1</v>
      </c>
      <c r="F375" s="50">
        <v>1.5</v>
      </c>
      <c r="G375" s="15">
        <f t="shared" si="33"/>
        <v>1.5</v>
      </c>
      <c r="H375" s="16">
        <v>5.4409999999999998</v>
      </c>
      <c r="I375" s="16">
        <f t="shared" si="34"/>
        <v>5.4409999999999998</v>
      </c>
      <c r="J375" s="17">
        <f t="shared" si="36"/>
        <v>6.9409999999999998</v>
      </c>
      <c r="K375" s="89"/>
      <c r="L375" s="17">
        <f t="shared" si="32"/>
        <v>6.9409999999999998</v>
      </c>
    </row>
    <row r="376" spans="1:12" s="18" customFormat="1" ht="15" customHeight="1">
      <c r="A376" s="27"/>
      <c r="B376" s="56" t="s">
        <v>480</v>
      </c>
      <c r="C376" s="69"/>
      <c r="D376" s="60" t="s">
        <v>621</v>
      </c>
      <c r="E376" s="14">
        <v>1</v>
      </c>
      <c r="F376" s="50">
        <v>1.5</v>
      </c>
      <c r="G376" s="15">
        <f t="shared" si="33"/>
        <v>1.5</v>
      </c>
      <c r="H376" s="16">
        <v>5.4950000000000001</v>
      </c>
      <c r="I376" s="16">
        <f t="shared" si="34"/>
        <v>5.4950000000000001</v>
      </c>
      <c r="J376" s="17">
        <f t="shared" si="36"/>
        <v>6.9950000000000001</v>
      </c>
      <c r="K376" s="89"/>
      <c r="L376" s="17">
        <f t="shared" si="32"/>
        <v>6.9950000000000001</v>
      </c>
    </row>
    <row r="377" spans="1:12" s="18" customFormat="1" ht="15" customHeight="1">
      <c r="A377" s="27"/>
      <c r="B377" s="56" t="s">
        <v>481</v>
      </c>
      <c r="C377" s="69"/>
      <c r="D377" s="60" t="s">
        <v>621</v>
      </c>
      <c r="E377" s="14">
        <v>1</v>
      </c>
      <c r="F377" s="50">
        <v>1.5</v>
      </c>
      <c r="G377" s="15">
        <f t="shared" si="33"/>
        <v>1.5</v>
      </c>
      <c r="H377" s="16">
        <v>6.44</v>
      </c>
      <c r="I377" s="16">
        <f t="shared" si="34"/>
        <v>6.44</v>
      </c>
      <c r="J377" s="17">
        <f t="shared" si="36"/>
        <v>7.94</v>
      </c>
      <c r="K377" s="89"/>
      <c r="L377" s="17">
        <f t="shared" si="32"/>
        <v>7.94</v>
      </c>
    </row>
    <row r="378" spans="1:12" s="18" customFormat="1" ht="15" customHeight="1">
      <c r="A378" s="12" t="s">
        <v>659</v>
      </c>
      <c r="B378" s="56" t="s">
        <v>649</v>
      </c>
      <c r="C378" s="69"/>
      <c r="D378" s="62" t="s">
        <v>621</v>
      </c>
      <c r="E378" s="14">
        <v>1</v>
      </c>
      <c r="F378" s="50">
        <v>1.5</v>
      </c>
      <c r="G378" s="15">
        <f t="shared" si="33"/>
        <v>1.5</v>
      </c>
      <c r="H378" s="16">
        <v>13.397</v>
      </c>
      <c r="I378" s="16">
        <f t="shared" si="34"/>
        <v>13.397</v>
      </c>
      <c r="J378" s="17">
        <f t="shared" si="36"/>
        <v>14.897</v>
      </c>
      <c r="K378" s="89"/>
      <c r="L378" s="17">
        <f t="shared" si="32"/>
        <v>14.897</v>
      </c>
    </row>
    <row r="379" spans="1:12" s="18" customFormat="1" ht="15" customHeight="1">
      <c r="A379" s="27"/>
      <c r="B379" s="56" t="s">
        <v>648</v>
      </c>
      <c r="C379" s="69"/>
      <c r="D379" s="60" t="s">
        <v>621</v>
      </c>
      <c r="E379" s="14">
        <v>1</v>
      </c>
      <c r="F379" s="50">
        <v>1.5</v>
      </c>
      <c r="G379" s="15">
        <f t="shared" si="33"/>
        <v>1.5</v>
      </c>
      <c r="H379" s="16">
        <v>13.531000000000001</v>
      </c>
      <c r="I379" s="16">
        <f t="shared" si="34"/>
        <v>13.531000000000001</v>
      </c>
      <c r="J379" s="17">
        <f t="shared" si="36"/>
        <v>15.031000000000001</v>
      </c>
      <c r="K379" s="89"/>
      <c r="L379" s="17">
        <f t="shared" si="32"/>
        <v>15.031000000000001</v>
      </c>
    </row>
    <row r="380" spans="1:12" s="18" customFormat="1" ht="15" customHeight="1">
      <c r="A380" s="12" t="s">
        <v>661</v>
      </c>
      <c r="B380" s="56" t="s">
        <v>482</v>
      </c>
      <c r="C380" s="69">
        <v>65</v>
      </c>
      <c r="D380" s="13" t="s">
        <v>0</v>
      </c>
      <c r="E380" s="14">
        <v>1</v>
      </c>
      <c r="F380" s="50">
        <v>43.723999999999997</v>
      </c>
      <c r="G380" s="15">
        <f t="shared" si="33"/>
        <v>43.723999999999997</v>
      </c>
      <c r="H380" s="16">
        <v>39.697449999999996</v>
      </c>
      <c r="I380" s="16">
        <f t="shared" si="34"/>
        <v>39.697449999999996</v>
      </c>
      <c r="J380" s="17">
        <f t="shared" si="36"/>
        <v>83.421449999999993</v>
      </c>
      <c r="K380" s="89"/>
      <c r="L380" s="17">
        <f t="shared" si="32"/>
        <v>83.421449999999993</v>
      </c>
    </row>
    <row r="381" spans="1:12" s="18" customFormat="1" ht="15" customHeight="1">
      <c r="A381" s="27"/>
      <c r="B381" s="56" t="s">
        <v>483</v>
      </c>
      <c r="C381" s="69">
        <v>70</v>
      </c>
      <c r="D381" s="13" t="s">
        <v>0</v>
      </c>
      <c r="E381" s="14">
        <v>1</v>
      </c>
      <c r="F381" s="50">
        <v>44.829000000000001</v>
      </c>
      <c r="G381" s="15">
        <f t="shared" si="33"/>
        <v>44.829000000000001</v>
      </c>
      <c r="H381" s="16">
        <v>42.751100000000001</v>
      </c>
      <c r="I381" s="16">
        <f t="shared" si="34"/>
        <v>42.751100000000001</v>
      </c>
      <c r="J381" s="17">
        <f t="shared" si="36"/>
        <v>87.580100000000002</v>
      </c>
      <c r="K381" s="89"/>
      <c r="L381" s="17">
        <f t="shared" si="32"/>
        <v>87.580100000000002</v>
      </c>
    </row>
    <row r="382" spans="1:12" s="18" customFormat="1" ht="15" customHeight="1">
      <c r="A382" s="27"/>
      <c r="B382" s="56" t="s">
        <v>484</v>
      </c>
      <c r="C382" s="69">
        <v>80</v>
      </c>
      <c r="D382" s="13" t="s">
        <v>0</v>
      </c>
      <c r="E382" s="14">
        <v>1</v>
      </c>
      <c r="F382" s="50">
        <v>52.63</v>
      </c>
      <c r="G382" s="15">
        <f t="shared" si="33"/>
        <v>52.63</v>
      </c>
      <c r="H382" s="16">
        <v>48.858400000000003</v>
      </c>
      <c r="I382" s="16">
        <f t="shared" si="34"/>
        <v>48.858400000000003</v>
      </c>
      <c r="J382" s="17">
        <f t="shared" si="36"/>
        <v>101.48840000000001</v>
      </c>
      <c r="K382" s="89"/>
      <c r="L382" s="17">
        <f t="shared" si="32"/>
        <v>101.48840000000001</v>
      </c>
    </row>
    <row r="383" spans="1:12" s="18" customFormat="1" ht="15" customHeight="1">
      <c r="A383" s="27"/>
      <c r="B383" s="56" t="s">
        <v>485</v>
      </c>
      <c r="C383" s="69">
        <v>85</v>
      </c>
      <c r="D383" s="13" t="s">
        <v>0</v>
      </c>
      <c r="E383" s="14">
        <v>1</v>
      </c>
      <c r="F383" s="50">
        <v>58.143000000000001</v>
      </c>
      <c r="G383" s="15">
        <f t="shared" si="33"/>
        <v>58.143000000000001</v>
      </c>
      <c r="H383" s="16">
        <v>51.912050000000001</v>
      </c>
      <c r="I383" s="16">
        <f t="shared" si="34"/>
        <v>51.912050000000001</v>
      </c>
      <c r="J383" s="17">
        <f t="shared" si="36"/>
        <v>110.05504999999999</v>
      </c>
      <c r="K383" s="89"/>
      <c r="L383" s="17">
        <f t="shared" si="32"/>
        <v>110.05504999999999</v>
      </c>
    </row>
    <row r="384" spans="1:12" s="18" customFormat="1" ht="15" customHeight="1">
      <c r="A384" s="12" t="s">
        <v>662</v>
      </c>
      <c r="B384" s="56" t="s">
        <v>486</v>
      </c>
      <c r="C384" s="69">
        <v>120</v>
      </c>
      <c r="D384" s="13" t="s">
        <v>0</v>
      </c>
      <c r="E384" s="14">
        <v>1</v>
      </c>
      <c r="F384" s="50">
        <v>75.338999999999999</v>
      </c>
      <c r="G384" s="15">
        <f t="shared" si="33"/>
        <v>75.338999999999999</v>
      </c>
      <c r="H384" s="16">
        <v>73.287599999999998</v>
      </c>
      <c r="I384" s="16">
        <f t="shared" si="34"/>
        <v>73.287599999999998</v>
      </c>
      <c r="J384" s="17">
        <f t="shared" si="36"/>
        <v>148.6266</v>
      </c>
      <c r="K384" s="89"/>
      <c r="L384" s="17">
        <f t="shared" si="32"/>
        <v>148.6266</v>
      </c>
    </row>
    <row r="385" spans="1:12" s="18" customFormat="1" ht="15" customHeight="1">
      <c r="A385" s="12" t="s">
        <v>663</v>
      </c>
      <c r="B385" s="56" t="s">
        <v>487</v>
      </c>
      <c r="C385" s="69">
        <v>190</v>
      </c>
      <c r="D385" s="13" t="s">
        <v>0</v>
      </c>
      <c r="E385" s="14">
        <v>1</v>
      </c>
      <c r="F385" s="50">
        <v>99.465000000000003</v>
      </c>
      <c r="G385" s="15">
        <f t="shared" si="33"/>
        <v>99.465000000000003</v>
      </c>
      <c r="H385" s="16">
        <v>116.03870000000001</v>
      </c>
      <c r="I385" s="16">
        <f t="shared" si="34"/>
        <v>116.03870000000001</v>
      </c>
      <c r="J385" s="17">
        <f t="shared" si="36"/>
        <v>215.50370000000001</v>
      </c>
      <c r="K385" s="89"/>
      <c r="L385" s="17">
        <f t="shared" si="32"/>
        <v>215.50370000000001</v>
      </c>
    </row>
    <row r="386" spans="1:12" s="18" customFormat="1" ht="15" customHeight="1">
      <c r="A386" s="12" t="s">
        <v>664</v>
      </c>
      <c r="B386" s="56" t="s">
        <v>488</v>
      </c>
      <c r="C386" s="69">
        <v>125</v>
      </c>
      <c r="D386" s="13" t="s">
        <v>0</v>
      </c>
      <c r="E386" s="14">
        <v>1</v>
      </c>
      <c r="F386" s="50">
        <v>111.038</v>
      </c>
      <c r="G386" s="15">
        <f t="shared" si="33"/>
        <v>111.038</v>
      </c>
      <c r="H386" s="16">
        <v>76.341250000000002</v>
      </c>
      <c r="I386" s="16">
        <f t="shared" si="34"/>
        <v>76.341250000000002</v>
      </c>
      <c r="J386" s="17">
        <f t="shared" si="36"/>
        <v>187.37925000000001</v>
      </c>
      <c r="K386" s="89"/>
      <c r="L386" s="17">
        <f t="shared" si="32"/>
        <v>187.37925000000001</v>
      </c>
    </row>
    <row r="387" spans="1:12" s="18" customFormat="1" ht="15" customHeight="1">
      <c r="A387" s="27"/>
      <c r="B387" s="56" t="s">
        <v>489</v>
      </c>
      <c r="C387" s="69">
        <v>145</v>
      </c>
      <c r="D387" s="13" t="s">
        <v>0</v>
      </c>
      <c r="E387" s="14">
        <v>1</v>
      </c>
      <c r="F387" s="50">
        <v>134.36500000000001</v>
      </c>
      <c r="G387" s="15">
        <f t="shared" si="33"/>
        <v>134.36500000000001</v>
      </c>
      <c r="H387" s="16">
        <v>88.555849999999992</v>
      </c>
      <c r="I387" s="16">
        <f t="shared" si="34"/>
        <v>88.555849999999992</v>
      </c>
      <c r="J387" s="17">
        <f t="shared" si="36"/>
        <v>222.92085</v>
      </c>
      <c r="K387" s="89"/>
      <c r="L387" s="17">
        <f t="shared" si="32"/>
        <v>222.92085</v>
      </c>
    </row>
    <row r="388" spans="1:12" s="18" customFormat="1" ht="15" customHeight="1">
      <c r="A388" s="27"/>
      <c r="B388" s="56" t="s">
        <v>490</v>
      </c>
      <c r="C388" s="69">
        <v>160</v>
      </c>
      <c r="D388" s="13" t="s">
        <v>0</v>
      </c>
      <c r="E388" s="14">
        <v>1</v>
      </c>
      <c r="F388" s="50">
        <v>149.334</v>
      </c>
      <c r="G388" s="15">
        <f t="shared" si="33"/>
        <v>149.334</v>
      </c>
      <c r="H388" s="16">
        <v>97.716800000000006</v>
      </c>
      <c r="I388" s="16">
        <f t="shared" si="34"/>
        <v>97.716800000000006</v>
      </c>
      <c r="J388" s="17">
        <f t="shared" si="36"/>
        <v>247.05080000000001</v>
      </c>
      <c r="K388" s="89"/>
      <c r="L388" s="17">
        <f t="shared" ref="L388:L451" si="37">J388-(J388*K388)</f>
        <v>247.05080000000001</v>
      </c>
    </row>
    <row r="389" spans="1:12" s="18" customFormat="1" ht="15" customHeight="1">
      <c r="A389" s="12" t="s">
        <v>665</v>
      </c>
      <c r="B389" s="56" t="s">
        <v>491</v>
      </c>
      <c r="C389" s="69">
        <v>70</v>
      </c>
      <c r="D389" s="13" t="s">
        <v>0</v>
      </c>
      <c r="E389" s="14">
        <v>1</v>
      </c>
      <c r="F389" s="50">
        <v>43.878</v>
      </c>
      <c r="G389" s="15">
        <f t="shared" si="33"/>
        <v>43.878</v>
      </c>
      <c r="H389" s="16">
        <v>42.751100000000001</v>
      </c>
      <c r="I389" s="16">
        <f t="shared" si="34"/>
        <v>42.751100000000001</v>
      </c>
      <c r="J389" s="17">
        <f t="shared" si="36"/>
        <v>86.629099999999994</v>
      </c>
      <c r="K389" s="89"/>
      <c r="L389" s="17">
        <f t="shared" si="37"/>
        <v>86.629099999999994</v>
      </c>
    </row>
    <row r="390" spans="1:12" s="18" customFormat="1" ht="15" customHeight="1">
      <c r="A390" s="27"/>
      <c r="B390" s="56" t="s">
        <v>492</v>
      </c>
      <c r="C390" s="69">
        <v>75</v>
      </c>
      <c r="D390" s="13" t="s">
        <v>0</v>
      </c>
      <c r="E390" s="14">
        <v>1</v>
      </c>
      <c r="F390" s="50">
        <v>48.134</v>
      </c>
      <c r="G390" s="15">
        <f t="shared" si="33"/>
        <v>48.134</v>
      </c>
      <c r="H390" s="16">
        <v>45.804749999999999</v>
      </c>
      <c r="I390" s="16">
        <f t="shared" si="34"/>
        <v>45.804749999999999</v>
      </c>
      <c r="J390" s="17">
        <f t="shared" si="36"/>
        <v>93.938749999999999</v>
      </c>
      <c r="K390" s="89"/>
      <c r="L390" s="17">
        <f t="shared" si="37"/>
        <v>93.938749999999999</v>
      </c>
    </row>
    <row r="391" spans="1:12" s="18" customFormat="1" ht="15" customHeight="1">
      <c r="A391" s="27"/>
      <c r="B391" s="56" t="s">
        <v>493</v>
      </c>
      <c r="C391" s="69">
        <v>100</v>
      </c>
      <c r="D391" s="13" t="s">
        <v>0</v>
      </c>
      <c r="E391" s="14">
        <v>1</v>
      </c>
      <c r="F391" s="50">
        <v>64.421999999999997</v>
      </c>
      <c r="G391" s="15">
        <f t="shared" si="33"/>
        <v>64.421999999999997</v>
      </c>
      <c r="H391" s="16">
        <v>61.073</v>
      </c>
      <c r="I391" s="16">
        <f t="shared" si="34"/>
        <v>61.073</v>
      </c>
      <c r="J391" s="17">
        <f t="shared" si="36"/>
        <v>125.495</v>
      </c>
      <c r="K391" s="89"/>
      <c r="L391" s="17">
        <f t="shared" si="37"/>
        <v>125.495</v>
      </c>
    </row>
    <row r="392" spans="1:12" s="18" customFormat="1" ht="15" customHeight="1">
      <c r="A392" s="27"/>
      <c r="B392" s="57" t="s">
        <v>494</v>
      </c>
      <c r="C392" s="69">
        <v>120</v>
      </c>
      <c r="D392" s="13" t="s">
        <v>0</v>
      </c>
      <c r="E392" s="14">
        <v>1</v>
      </c>
      <c r="F392" s="50">
        <v>76.180000000000007</v>
      </c>
      <c r="G392" s="15">
        <f t="shared" si="33"/>
        <v>76.180000000000007</v>
      </c>
      <c r="H392" s="16">
        <v>73.287599999999998</v>
      </c>
      <c r="I392" s="16">
        <f t="shared" si="34"/>
        <v>73.287599999999998</v>
      </c>
      <c r="J392" s="17">
        <f t="shared" si="36"/>
        <v>149.4676</v>
      </c>
      <c r="K392" s="89"/>
      <c r="L392" s="17">
        <f t="shared" si="37"/>
        <v>149.4676</v>
      </c>
    </row>
    <row r="393" spans="1:12" s="18" customFormat="1" ht="15" customHeight="1">
      <c r="A393" s="12" t="s">
        <v>666</v>
      </c>
      <c r="B393" s="57" t="s">
        <v>495</v>
      </c>
      <c r="C393" s="69">
        <v>110</v>
      </c>
      <c r="D393" s="13" t="s">
        <v>0</v>
      </c>
      <c r="E393" s="14">
        <v>1</v>
      </c>
      <c r="F393" s="50">
        <v>72.831000000000003</v>
      </c>
      <c r="G393" s="15">
        <f t="shared" si="33"/>
        <v>72.831000000000003</v>
      </c>
      <c r="H393" s="16">
        <v>67.180300000000003</v>
      </c>
      <c r="I393" s="16">
        <f t="shared" si="34"/>
        <v>67.180300000000003</v>
      </c>
      <c r="J393" s="17">
        <f t="shared" si="36"/>
        <v>140.01130000000001</v>
      </c>
      <c r="K393" s="89"/>
      <c r="L393" s="17">
        <f t="shared" si="37"/>
        <v>140.01130000000001</v>
      </c>
    </row>
    <row r="394" spans="1:12" s="18" customFormat="1" ht="15" customHeight="1">
      <c r="A394" s="27"/>
      <c r="B394" s="57" t="s">
        <v>496</v>
      </c>
      <c r="C394" s="69">
        <v>130</v>
      </c>
      <c r="D394" s="13" t="s">
        <v>0</v>
      </c>
      <c r="E394" s="14">
        <v>1</v>
      </c>
      <c r="F394" s="50">
        <v>83.593999999999994</v>
      </c>
      <c r="G394" s="15">
        <f t="shared" si="33"/>
        <v>83.593999999999994</v>
      </c>
      <c r="H394" s="16">
        <v>79.394899999999993</v>
      </c>
      <c r="I394" s="16">
        <f t="shared" si="34"/>
        <v>79.394899999999993</v>
      </c>
      <c r="J394" s="17">
        <f t="shared" si="36"/>
        <v>162.9889</v>
      </c>
      <c r="K394" s="89"/>
      <c r="L394" s="17">
        <f t="shared" si="37"/>
        <v>162.9889</v>
      </c>
    </row>
    <row r="395" spans="1:12" s="18" customFormat="1" ht="15" customHeight="1">
      <c r="A395" s="12" t="s">
        <v>667</v>
      </c>
      <c r="B395" s="56" t="s">
        <v>497</v>
      </c>
      <c r="C395" s="69">
        <v>150</v>
      </c>
      <c r="D395" s="13" t="s">
        <v>0</v>
      </c>
      <c r="E395" s="14">
        <v>1</v>
      </c>
      <c r="F395" s="50">
        <v>87.682000000000002</v>
      </c>
      <c r="G395" s="15">
        <f t="shared" si="33"/>
        <v>87.682000000000002</v>
      </c>
      <c r="H395" s="16">
        <v>91.609499999999997</v>
      </c>
      <c r="I395" s="16">
        <f t="shared" si="34"/>
        <v>91.609499999999997</v>
      </c>
      <c r="J395" s="17">
        <f t="shared" si="36"/>
        <v>179.29149999999998</v>
      </c>
      <c r="K395" s="89"/>
      <c r="L395" s="17">
        <f t="shared" si="37"/>
        <v>179.29149999999998</v>
      </c>
    </row>
    <row r="396" spans="1:12" s="18" customFormat="1" ht="15" customHeight="1">
      <c r="A396" s="12" t="s">
        <v>668</v>
      </c>
      <c r="B396" s="56" t="s">
        <v>498</v>
      </c>
      <c r="C396" s="69">
        <v>105</v>
      </c>
      <c r="D396" s="13" t="s">
        <v>0</v>
      </c>
      <c r="E396" s="14">
        <v>1</v>
      </c>
      <c r="F396" s="50">
        <v>125.502</v>
      </c>
      <c r="G396" s="15">
        <f t="shared" si="33"/>
        <v>125.502</v>
      </c>
      <c r="H396" s="16">
        <v>64.126649999999998</v>
      </c>
      <c r="I396" s="16">
        <f t="shared" si="34"/>
        <v>64.126649999999998</v>
      </c>
      <c r="J396" s="17">
        <f t="shared" si="36"/>
        <v>189.62864999999999</v>
      </c>
      <c r="K396" s="89"/>
      <c r="L396" s="17">
        <f t="shared" si="37"/>
        <v>189.62864999999999</v>
      </c>
    </row>
    <row r="397" spans="1:12" s="18" customFormat="1" ht="15" customHeight="1">
      <c r="A397" s="12" t="s">
        <v>669</v>
      </c>
      <c r="B397" s="56" t="s">
        <v>499</v>
      </c>
      <c r="C397" s="69">
        <v>220</v>
      </c>
      <c r="D397" s="13" t="s">
        <v>0</v>
      </c>
      <c r="E397" s="14">
        <v>1</v>
      </c>
      <c r="F397" s="50">
        <v>200.04499999999999</v>
      </c>
      <c r="G397" s="15">
        <f t="shared" si="33"/>
        <v>200.04499999999999</v>
      </c>
      <c r="H397" s="16">
        <v>134.36060000000001</v>
      </c>
      <c r="I397" s="16">
        <f t="shared" si="34"/>
        <v>134.36060000000001</v>
      </c>
      <c r="J397" s="17">
        <f t="shared" si="36"/>
        <v>334.40559999999999</v>
      </c>
      <c r="K397" s="89"/>
      <c r="L397" s="17">
        <f t="shared" si="37"/>
        <v>334.40559999999999</v>
      </c>
    </row>
    <row r="398" spans="1:12" s="18" customFormat="1" ht="15" customHeight="1">
      <c r="A398" s="12" t="s">
        <v>671</v>
      </c>
      <c r="B398" s="56" t="s">
        <v>500</v>
      </c>
      <c r="C398" s="69">
        <v>55</v>
      </c>
      <c r="D398" s="13" t="s">
        <v>0</v>
      </c>
      <c r="E398" s="14">
        <v>1</v>
      </c>
      <c r="F398" s="15">
        <v>23.92</v>
      </c>
      <c r="G398" s="15">
        <f t="shared" si="33"/>
        <v>23.92</v>
      </c>
      <c r="H398" s="16">
        <v>33.274999999999999</v>
      </c>
      <c r="I398" s="16">
        <f t="shared" si="34"/>
        <v>33.274999999999999</v>
      </c>
      <c r="J398" s="17">
        <f t="shared" si="36"/>
        <v>57.195</v>
      </c>
      <c r="K398" s="89"/>
      <c r="L398" s="17">
        <f t="shared" si="37"/>
        <v>57.195</v>
      </c>
    </row>
    <row r="399" spans="1:12" s="18" customFormat="1" ht="15" customHeight="1">
      <c r="A399" s="27"/>
      <c r="B399" s="54" t="s">
        <v>638</v>
      </c>
      <c r="C399" s="69">
        <v>70</v>
      </c>
      <c r="D399" s="13" t="s">
        <v>0</v>
      </c>
      <c r="E399" s="14">
        <v>1</v>
      </c>
      <c r="F399" s="15">
        <v>84.314999999999998</v>
      </c>
      <c r="G399" s="15">
        <f>+E399*F399</f>
        <v>84.314999999999998</v>
      </c>
      <c r="H399" s="16">
        <v>0.88530750000000002</v>
      </c>
      <c r="I399" s="16">
        <f>+H399*E399</f>
        <v>0.88530750000000002</v>
      </c>
      <c r="J399" s="17">
        <f>+G399+I399</f>
        <v>85.200307499999994</v>
      </c>
      <c r="K399" s="89"/>
      <c r="L399" s="17">
        <f t="shared" si="37"/>
        <v>85.200307499999994</v>
      </c>
    </row>
    <row r="400" spans="1:12" s="18" customFormat="1" ht="15" customHeight="1">
      <c r="A400" s="27"/>
      <c r="B400" s="56" t="s">
        <v>501</v>
      </c>
      <c r="C400" s="69">
        <v>65</v>
      </c>
      <c r="D400" s="13" t="s">
        <v>0</v>
      </c>
      <c r="E400" s="14">
        <v>1</v>
      </c>
      <c r="F400" s="15">
        <v>38.229999999999997</v>
      </c>
      <c r="G400" s="15">
        <f t="shared" si="33"/>
        <v>38.229999999999997</v>
      </c>
      <c r="H400" s="16">
        <v>39.304200000000002</v>
      </c>
      <c r="I400" s="16">
        <f t="shared" si="34"/>
        <v>39.304200000000002</v>
      </c>
      <c r="J400" s="17">
        <f t="shared" si="36"/>
        <v>77.534199999999998</v>
      </c>
      <c r="K400" s="89"/>
      <c r="L400" s="17">
        <f t="shared" si="37"/>
        <v>77.534199999999998</v>
      </c>
    </row>
    <row r="401" spans="1:12" s="18" customFormat="1" ht="15" customHeight="1">
      <c r="A401" s="27"/>
      <c r="B401" s="56" t="s">
        <v>502</v>
      </c>
      <c r="C401" s="69">
        <v>75</v>
      </c>
      <c r="D401" s="13" t="s">
        <v>0</v>
      </c>
      <c r="E401" s="14">
        <v>1</v>
      </c>
      <c r="F401" s="15">
        <v>45.25</v>
      </c>
      <c r="G401" s="15">
        <f t="shared" si="33"/>
        <v>45.25</v>
      </c>
      <c r="H401" s="16">
        <v>45.350999999999999</v>
      </c>
      <c r="I401" s="16">
        <f t="shared" si="34"/>
        <v>45.350999999999999</v>
      </c>
      <c r="J401" s="17">
        <f t="shared" si="36"/>
        <v>90.600999999999999</v>
      </c>
      <c r="K401" s="89"/>
      <c r="L401" s="17">
        <f t="shared" si="37"/>
        <v>90.600999999999999</v>
      </c>
    </row>
    <row r="402" spans="1:12" s="18" customFormat="1" ht="15" customHeight="1">
      <c r="A402" s="27"/>
      <c r="B402" s="56" t="s">
        <v>503</v>
      </c>
      <c r="C402" s="69">
        <v>95</v>
      </c>
      <c r="D402" s="13" t="s">
        <v>0</v>
      </c>
      <c r="E402" s="14">
        <v>1</v>
      </c>
      <c r="F402" s="15">
        <v>70.41</v>
      </c>
      <c r="G402" s="15">
        <f t="shared" si="33"/>
        <v>70.41</v>
      </c>
      <c r="H402" s="16">
        <v>57.444600000000001</v>
      </c>
      <c r="I402" s="16">
        <f t="shared" si="34"/>
        <v>57.444600000000001</v>
      </c>
      <c r="J402" s="17">
        <f t="shared" si="36"/>
        <v>127.8546</v>
      </c>
      <c r="K402" s="89"/>
      <c r="L402" s="17">
        <f t="shared" si="37"/>
        <v>127.8546</v>
      </c>
    </row>
    <row r="403" spans="1:12" s="18" customFormat="1" ht="15" customHeight="1">
      <c r="A403" s="12" t="s">
        <v>670</v>
      </c>
      <c r="B403" s="56" t="s">
        <v>504</v>
      </c>
      <c r="C403" s="69">
        <v>7</v>
      </c>
      <c r="D403" s="13" t="s">
        <v>0</v>
      </c>
      <c r="E403" s="14">
        <v>1</v>
      </c>
      <c r="F403" s="15">
        <v>6.7</v>
      </c>
      <c r="G403" s="15">
        <f t="shared" si="33"/>
        <v>6.7</v>
      </c>
      <c r="H403" s="16">
        <v>4.2327599999999999</v>
      </c>
      <c r="I403" s="16">
        <f t="shared" si="34"/>
        <v>4.2327599999999999</v>
      </c>
      <c r="J403" s="17">
        <f t="shared" si="36"/>
        <v>10.93276</v>
      </c>
      <c r="K403" s="89"/>
      <c r="L403" s="17">
        <f t="shared" si="37"/>
        <v>10.93276</v>
      </c>
    </row>
    <row r="404" spans="1:12" s="18" customFormat="1" ht="15" customHeight="1">
      <c r="A404" s="27"/>
      <c r="B404" s="58" t="s">
        <v>505</v>
      </c>
      <c r="C404" s="69">
        <v>12</v>
      </c>
      <c r="D404" s="13" t="s">
        <v>0</v>
      </c>
      <c r="E404" s="14">
        <v>1</v>
      </c>
      <c r="F404" s="15">
        <v>8.83</v>
      </c>
      <c r="G404" s="15">
        <f t="shared" si="33"/>
        <v>8.83</v>
      </c>
      <c r="H404" s="16">
        <v>7.2561599999999995</v>
      </c>
      <c r="I404" s="16">
        <f t="shared" si="34"/>
        <v>7.2561599999999995</v>
      </c>
      <c r="J404" s="17">
        <f t="shared" si="36"/>
        <v>16.08616</v>
      </c>
      <c r="K404" s="89"/>
      <c r="L404" s="17">
        <f t="shared" si="37"/>
        <v>16.08616</v>
      </c>
    </row>
    <row r="405" spans="1:12" s="18" customFormat="1" ht="15" customHeight="1">
      <c r="A405" s="27"/>
      <c r="B405" s="58" t="s">
        <v>506</v>
      </c>
      <c r="C405" s="69">
        <v>11</v>
      </c>
      <c r="D405" s="13" t="s">
        <v>0</v>
      </c>
      <c r="E405" s="14">
        <v>1</v>
      </c>
      <c r="F405" s="15">
        <v>10.83</v>
      </c>
      <c r="G405" s="15">
        <f t="shared" si="33"/>
        <v>10.83</v>
      </c>
      <c r="H405" s="16">
        <v>6.6514800000000003</v>
      </c>
      <c r="I405" s="16">
        <f t="shared" si="34"/>
        <v>6.6514800000000003</v>
      </c>
      <c r="J405" s="17">
        <f t="shared" si="36"/>
        <v>17.481480000000001</v>
      </c>
      <c r="K405" s="89"/>
      <c r="L405" s="17">
        <f t="shared" si="37"/>
        <v>17.481480000000001</v>
      </c>
    </row>
    <row r="406" spans="1:12" s="18" customFormat="1" ht="15" customHeight="1">
      <c r="A406" s="27"/>
      <c r="B406" s="58" t="s">
        <v>507</v>
      </c>
      <c r="C406" s="69">
        <v>14</v>
      </c>
      <c r="D406" s="13" t="s">
        <v>0</v>
      </c>
      <c r="E406" s="14">
        <v>1</v>
      </c>
      <c r="F406" s="15">
        <v>12.52</v>
      </c>
      <c r="G406" s="15">
        <f t="shared" si="33"/>
        <v>12.52</v>
      </c>
      <c r="H406" s="16">
        <v>8.4655199999999997</v>
      </c>
      <c r="I406" s="16">
        <f t="shared" si="34"/>
        <v>8.4655199999999997</v>
      </c>
      <c r="J406" s="17">
        <f t="shared" si="36"/>
        <v>20.985520000000001</v>
      </c>
      <c r="K406" s="89"/>
      <c r="L406" s="17">
        <f t="shared" si="37"/>
        <v>20.985520000000001</v>
      </c>
    </row>
    <row r="407" spans="1:12" s="18" customFormat="1" ht="15" customHeight="1">
      <c r="A407" s="27"/>
      <c r="B407" s="58" t="s">
        <v>508</v>
      </c>
      <c r="C407" s="69">
        <v>16</v>
      </c>
      <c r="D407" s="13" t="s">
        <v>0</v>
      </c>
      <c r="E407" s="14">
        <v>1</v>
      </c>
      <c r="F407" s="15">
        <v>13.32</v>
      </c>
      <c r="G407" s="15">
        <f t="shared" si="33"/>
        <v>13.32</v>
      </c>
      <c r="H407" s="16">
        <v>9.6748799999999999</v>
      </c>
      <c r="I407" s="16">
        <f t="shared" si="34"/>
        <v>9.6748799999999999</v>
      </c>
      <c r="J407" s="17">
        <f t="shared" si="36"/>
        <v>22.994880000000002</v>
      </c>
      <c r="K407" s="89"/>
      <c r="L407" s="17">
        <f t="shared" si="37"/>
        <v>22.994880000000002</v>
      </c>
    </row>
    <row r="408" spans="1:12" s="18" customFormat="1" ht="15" customHeight="1">
      <c r="A408" s="12" t="s">
        <v>672</v>
      </c>
      <c r="B408" s="56" t="s">
        <v>509</v>
      </c>
      <c r="C408" s="69">
        <v>25</v>
      </c>
      <c r="D408" s="13" t="s">
        <v>0</v>
      </c>
      <c r="E408" s="14">
        <v>1</v>
      </c>
      <c r="F408" s="15">
        <v>21.84</v>
      </c>
      <c r="G408" s="15">
        <f t="shared" si="33"/>
        <v>21.84</v>
      </c>
      <c r="H408" s="16">
        <v>15.116999999999999</v>
      </c>
      <c r="I408" s="16">
        <f t="shared" si="34"/>
        <v>15.116999999999999</v>
      </c>
      <c r="J408" s="17">
        <f t="shared" si="36"/>
        <v>36.957000000000001</v>
      </c>
      <c r="K408" s="89"/>
      <c r="L408" s="17">
        <f t="shared" si="37"/>
        <v>36.957000000000001</v>
      </c>
    </row>
    <row r="409" spans="1:12" s="18" customFormat="1" ht="15" customHeight="1">
      <c r="A409" s="27"/>
      <c r="B409" s="56" t="s">
        <v>510</v>
      </c>
      <c r="C409" s="69">
        <v>70</v>
      </c>
      <c r="D409" s="13" t="s">
        <v>0</v>
      </c>
      <c r="E409" s="14">
        <v>1</v>
      </c>
      <c r="F409" s="15">
        <v>29.59</v>
      </c>
      <c r="G409" s="15">
        <f t="shared" si="33"/>
        <v>29.59</v>
      </c>
      <c r="H409" s="16">
        <v>42.327599999999997</v>
      </c>
      <c r="I409" s="16">
        <f t="shared" si="34"/>
        <v>42.327599999999997</v>
      </c>
      <c r="J409" s="17">
        <f t="shared" si="36"/>
        <v>71.917599999999993</v>
      </c>
      <c r="K409" s="89"/>
      <c r="L409" s="17">
        <f t="shared" si="37"/>
        <v>71.917599999999993</v>
      </c>
    </row>
    <row r="410" spans="1:12" s="18" customFormat="1" ht="15" customHeight="1">
      <c r="A410" s="27"/>
      <c r="B410" s="56" t="s">
        <v>511</v>
      </c>
      <c r="C410" s="69">
        <v>70</v>
      </c>
      <c r="D410" s="13" t="s">
        <v>0</v>
      </c>
      <c r="E410" s="14">
        <v>1</v>
      </c>
      <c r="F410" s="15">
        <v>39.979999999999997</v>
      </c>
      <c r="G410" s="15">
        <f t="shared" si="33"/>
        <v>39.979999999999997</v>
      </c>
      <c r="H410" s="16">
        <v>42.327599999999997</v>
      </c>
      <c r="I410" s="16">
        <f t="shared" si="34"/>
        <v>42.327599999999997</v>
      </c>
      <c r="J410" s="17">
        <f t="shared" si="36"/>
        <v>82.307599999999994</v>
      </c>
      <c r="K410" s="89"/>
      <c r="L410" s="17">
        <f t="shared" si="37"/>
        <v>82.307599999999994</v>
      </c>
    </row>
    <row r="411" spans="1:12" s="18" customFormat="1" ht="15" customHeight="1">
      <c r="A411" s="27"/>
      <c r="B411" s="56" t="s">
        <v>512</v>
      </c>
      <c r="C411" s="69">
        <v>70</v>
      </c>
      <c r="D411" s="13" t="s">
        <v>0</v>
      </c>
      <c r="E411" s="14">
        <v>1</v>
      </c>
      <c r="F411" s="15">
        <v>45.64</v>
      </c>
      <c r="G411" s="15">
        <f t="shared" si="33"/>
        <v>45.64</v>
      </c>
      <c r="H411" s="16">
        <v>42.327599999999997</v>
      </c>
      <c r="I411" s="16">
        <f t="shared" si="34"/>
        <v>42.327599999999997</v>
      </c>
      <c r="J411" s="17">
        <f t="shared" si="36"/>
        <v>87.967600000000004</v>
      </c>
      <c r="K411" s="89"/>
      <c r="L411" s="17">
        <f t="shared" si="37"/>
        <v>87.967600000000004</v>
      </c>
    </row>
    <row r="412" spans="1:12" s="18" customFormat="1" ht="15" customHeight="1">
      <c r="A412" s="27"/>
      <c r="B412" s="56" t="s">
        <v>513</v>
      </c>
      <c r="C412" s="69">
        <v>90</v>
      </c>
      <c r="D412" s="13" t="s">
        <v>0</v>
      </c>
      <c r="E412" s="14">
        <v>1</v>
      </c>
      <c r="F412" s="15">
        <v>59.62</v>
      </c>
      <c r="G412" s="15">
        <f t="shared" si="33"/>
        <v>59.62</v>
      </c>
      <c r="H412" s="16">
        <v>54.421199999999999</v>
      </c>
      <c r="I412" s="16">
        <f t="shared" si="34"/>
        <v>54.421199999999999</v>
      </c>
      <c r="J412" s="17">
        <f t="shared" si="36"/>
        <v>114.0412</v>
      </c>
      <c r="K412" s="89"/>
      <c r="L412" s="17">
        <f t="shared" si="37"/>
        <v>114.0412</v>
      </c>
    </row>
    <row r="413" spans="1:12" s="18" customFormat="1" ht="15" customHeight="1">
      <c r="A413" s="27"/>
      <c r="B413" s="56" t="s">
        <v>514</v>
      </c>
      <c r="C413" s="69">
        <v>125</v>
      </c>
      <c r="D413" s="13" t="s">
        <v>0</v>
      </c>
      <c r="E413" s="14">
        <v>1</v>
      </c>
      <c r="F413" s="15">
        <v>76.7</v>
      </c>
      <c r="G413" s="15">
        <f t="shared" si="33"/>
        <v>76.7</v>
      </c>
      <c r="H413" s="16">
        <v>75.584999999999994</v>
      </c>
      <c r="I413" s="16">
        <f t="shared" si="34"/>
        <v>75.584999999999994</v>
      </c>
      <c r="J413" s="17">
        <f t="shared" si="36"/>
        <v>152.285</v>
      </c>
      <c r="K413" s="89"/>
      <c r="L413" s="17">
        <f t="shared" si="37"/>
        <v>152.285</v>
      </c>
    </row>
    <row r="414" spans="1:12" s="18" customFormat="1" ht="15" customHeight="1">
      <c r="A414" s="12" t="s">
        <v>625</v>
      </c>
      <c r="B414" s="56" t="s">
        <v>515</v>
      </c>
      <c r="C414" s="69"/>
      <c r="D414" s="60" t="s">
        <v>621</v>
      </c>
      <c r="E414" s="14">
        <v>1</v>
      </c>
      <c r="F414" s="15">
        <v>8.61</v>
      </c>
      <c r="G414" s="15">
        <f t="shared" si="33"/>
        <v>8.61</v>
      </c>
      <c r="H414" s="16">
        <v>10.976000000000001</v>
      </c>
      <c r="I414" s="16">
        <f t="shared" si="34"/>
        <v>10.976000000000001</v>
      </c>
      <c r="J414" s="17">
        <f t="shared" si="36"/>
        <v>19.585999999999999</v>
      </c>
      <c r="K414" s="89"/>
      <c r="L414" s="17">
        <f t="shared" si="37"/>
        <v>19.585999999999999</v>
      </c>
    </row>
    <row r="415" spans="1:12" s="18" customFormat="1" ht="15" customHeight="1">
      <c r="A415" s="27"/>
      <c r="B415" s="56" t="s">
        <v>516</v>
      </c>
      <c r="C415" s="69"/>
      <c r="D415" s="60" t="s">
        <v>621</v>
      </c>
      <c r="E415" s="14">
        <v>1</v>
      </c>
      <c r="F415" s="15">
        <v>8.61</v>
      </c>
      <c r="G415" s="15">
        <f t="shared" si="33"/>
        <v>8.61</v>
      </c>
      <c r="H415" s="16">
        <v>6.2489999999999997</v>
      </c>
      <c r="I415" s="16">
        <f t="shared" si="34"/>
        <v>6.2489999999999997</v>
      </c>
      <c r="J415" s="17">
        <f t="shared" si="36"/>
        <v>14.858999999999998</v>
      </c>
      <c r="K415" s="89"/>
      <c r="L415" s="17">
        <f t="shared" si="37"/>
        <v>14.858999999999998</v>
      </c>
    </row>
    <row r="416" spans="1:12" s="18" customFormat="1" ht="15" customHeight="1">
      <c r="A416" s="27"/>
      <c r="B416" s="56" t="s">
        <v>517</v>
      </c>
      <c r="C416" s="69"/>
      <c r="D416" s="60" t="s">
        <v>621</v>
      </c>
      <c r="E416" s="14">
        <v>1</v>
      </c>
      <c r="F416" s="15">
        <v>8.61</v>
      </c>
      <c r="G416" s="15">
        <f t="shared" si="33"/>
        <v>8.61</v>
      </c>
      <c r="H416" s="16">
        <v>4.7619999999999996</v>
      </c>
      <c r="I416" s="16">
        <f t="shared" si="34"/>
        <v>4.7619999999999996</v>
      </c>
      <c r="J416" s="17">
        <f t="shared" si="36"/>
        <v>13.372</v>
      </c>
      <c r="K416" s="89"/>
      <c r="L416" s="17">
        <f t="shared" si="37"/>
        <v>13.372</v>
      </c>
    </row>
    <row r="417" spans="1:12" s="18" customFormat="1" ht="15" customHeight="1">
      <c r="A417" s="27"/>
      <c r="B417" s="59" t="s">
        <v>518</v>
      </c>
      <c r="C417" s="69"/>
      <c r="D417" s="60" t="s">
        <v>621</v>
      </c>
      <c r="E417" s="14">
        <v>1</v>
      </c>
      <c r="F417" s="15">
        <v>8.61</v>
      </c>
      <c r="G417" s="15">
        <f t="shared" si="33"/>
        <v>8.61</v>
      </c>
      <c r="H417" s="16">
        <v>3.3570000000000002</v>
      </c>
      <c r="I417" s="16">
        <f t="shared" si="34"/>
        <v>3.3570000000000002</v>
      </c>
      <c r="J417" s="17">
        <f t="shared" si="36"/>
        <v>11.966999999999999</v>
      </c>
      <c r="K417" s="89"/>
      <c r="L417" s="17">
        <f t="shared" si="37"/>
        <v>11.966999999999999</v>
      </c>
    </row>
    <row r="418" spans="1:12" s="18" customFormat="1" ht="15" customHeight="1">
      <c r="A418" s="12" t="s">
        <v>626</v>
      </c>
      <c r="B418" s="56" t="s">
        <v>519</v>
      </c>
      <c r="C418" s="69"/>
      <c r="D418" s="60" t="s">
        <v>621</v>
      </c>
      <c r="E418" s="14">
        <v>1</v>
      </c>
      <c r="F418" s="15">
        <v>7.41</v>
      </c>
      <c r="G418" s="15">
        <f t="shared" si="33"/>
        <v>7.41</v>
      </c>
      <c r="H418" s="16">
        <v>8.5060000000000002</v>
      </c>
      <c r="I418" s="16">
        <f t="shared" si="34"/>
        <v>8.5060000000000002</v>
      </c>
      <c r="J418" s="17">
        <f t="shared" si="36"/>
        <v>15.916</v>
      </c>
      <c r="K418" s="89"/>
      <c r="L418" s="17">
        <f t="shared" si="37"/>
        <v>15.916</v>
      </c>
    </row>
    <row r="419" spans="1:12" s="18" customFormat="1" ht="15" customHeight="1">
      <c r="A419" s="27"/>
      <c r="B419" s="56" t="s">
        <v>520</v>
      </c>
      <c r="C419" s="69"/>
      <c r="D419" s="60" t="s">
        <v>621</v>
      </c>
      <c r="E419" s="14">
        <v>1</v>
      </c>
      <c r="F419" s="15">
        <v>7.41</v>
      </c>
      <c r="G419" s="15">
        <f t="shared" ref="G419:G485" si="38">+E419*F419</f>
        <v>7.41</v>
      </c>
      <c r="H419" s="16">
        <v>4.8929999999999998</v>
      </c>
      <c r="I419" s="16">
        <f t="shared" ref="I419:I485" si="39">+H419*E419</f>
        <v>4.8929999999999998</v>
      </c>
      <c r="J419" s="17">
        <f t="shared" si="36"/>
        <v>12.303000000000001</v>
      </c>
      <c r="K419" s="89"/>
      <c r="L419" s="17">
        <f t="shared" si="37"/>
        <v>12.303000000000001</v>
      </c>
    </row>
    <row r="420" spans="1:12" s="18" customFormat="1" ht="15" customHeight="1">
      <c r="A420" s="27"/>
      <c r="B420" s="56" t="s">
        <v>521</v>
      </c>
      <c r="C420" s="69"/>
      <c r="D420" s="60" t="s">
        <v>621</v>
      </c>
      <c r="E420" s="14">
        <v>1</v>
      </c>
      <c r="F420" s="15">
        <v>7.42</v>
      </c>
      <c r="G420" s="15">
        <f t="shared" si="38"/>
        <v>7.42</v>
      </c>
      <c r="H420" s="16">
        <v>3.2789999999999999</v>
      </c>
      <c r="I420" s="16">
        <f t="shared" si="39"/>
        <v>3.2789999999999999</v>
      </c>
      <c r="J420" s="17">
        <f t="shared" si="36"/>
        <v>10.699</v>
      </c>
      <c r="K420" s="89"/>
      <c r="L420" s="17">
        <f t="shared" si="37"/>
        <v>10.699</v>
      </c>
    </row>
    <row r="421" spans="1:12" s="18" customFormat="1" ht="15" customHeight="1">
      <c r="A421" s="27"/>
      <c r="B421" s="56" t="s">
        <v>522</v>
      </c>
      <c r="C421" s="69"/>
      <c r="D421" s="60" t="s">
        <v>621</v>
      </c>
      <c r="E421" s="14">
        <v>1</v>
      </c>
      <c r="F421" s="15">
        <v>7.42</v>
      </c>
      <c r="G421" s="15">
        <f t="shared" si="38"/>
        <v>7.42</v>
      </c>
      <c r="H421" s="16">
        <v>2.4239999999999999</v>
      </c>
      <c r="I421" s="16">
        <f t="shared" si="39"/>
        <v>2.4239999999999999</v>
      </c>
      <c r="J421" s="17">
        <f t="shared" si="36"/>
        <v>9.8439999999999994</v>
      </c>
      <c r="K421" s="89"/>
      <c r="L421" s="17">
        <f t="shared" si="37"/>
        <v>9.8439999999999994</v>
      </c>
    </row>
    <row r="422" spans="1:12" s="18" customFormat="1" ht="15" customHeight="1">
      <c r="A422" s="12" t="s">
        <v>627</v>
      </c>
      <c r="B422" s="56" t="s">
        <v>523</v>
      </c>
      <c r="C422" s="69"/>
      <c r="D422" s="60" t="s">
        <v>622</v>
      </c>
      <c r="E422" s="14">
        <v>1</v>
      </c>
      <c r="F422" s="15">
        <v>2.99</v>
      </c>
      <c r="G422" s="15">
        <f t="shared" si="38"/>
        <v>2.99</v>
      </c>
      <c r="H422" s="16">
        <v>4.1779999999999999</v>
      </c>
      <c r="I422" s="16">
        <f t="shared" si="39"/>
        <v>4.1779999999999999</v>
      </c>
      <c r="J422" s="17">
        <f t="shared" si="36"/>
        <v>7.1680000000000001</v>
      </c>
      <c r="K422" s="89"/>
      <c r="L422" s="17">
        <f t="shared" si="37"/>
        <v>7.1680000000000001</v>
      </c>
    </row>
    <row r="423" spans="1:12" s="18" customFormat="1" ht="15" customHeight="1">
      <c r="A423" s="27"/>
      <c r="B423" s="56" t="s">
        <v>524</v>
      </c>
      <c r="C423" s="69"/>
      <c r="D423" s="60" t="s">
        <v>622</v>
      </c>
      <c r="E423" s="14">
        <v>1</v>
      </c>
      <c r="F423" s="15">
        <v>4.37</v>
      </c>
      <c r="G423" s="15">
        <f t="shared" si="38"/>
        <v>4.37</v>
      </c>
      <c r="H423" s="16">
        <v>5.3410000000000002</v>
      </c>
      <c r="I423" s="16">
        <f t="shared" si="39"/>
        <v>5.3410000000000002</v>
      </c>
      <c r="J423" s="17">
        <f t="shared" si="36"/>
        <v>9.7110000000000003</v>
      </c>
      <c r="K423" s="89"/>
      <c r="L423" s="17">
        <f t="shared" si="37"/>
        <v>9.7110000000000003</v>
      </c>
    </row>
    <row r="424" spans="1:12" s="18" customFormat="1" ht="15" customHeight="1">
      <c r="A424" s="27"/>
      <c r="B424" s="56" t="s">
        <v>525</v>
      </c>
      <c r="C424" s="69"/>
      <c r="D424" s="60" t="s">
        <v>622</v>
      </c>
      <c r="E424" s="14">
        <v>1</v>
      </c>
      <c r="F424" s="15">
        <v>5.31</v>
      </c>
      <c r="G424" s="15">
        <f t="shared" si="38"/>
        <v>5.31</v>
      </c>
      <c r="H424" s="16">
        <v>6.2240000000000002</v>
      </c>
      <c r="I424" s="16">
        <f t="shared" si="39"/>
        <v>6.2240000000000002</v>
      </c>
      <c r="J424" s="17">
        <f t="shared" si="36"/>
        <v>11.533999999999999</v>
      </c>
      <c r="K424" s="89"/>
      <c r="L424" s="17">
        <f t="shared" si="37"/>
        <v>11.533999999999999</v>
      </c>
    </row>
    <row r="425" spans="1:12" s="18" customFormat="1" ht="15" customHeight="1">
      <c r="A425" s="27"/>
      <c r="B425" s="56" t="s">
        <v>526</v>
      </c>
      <c r="C425" s="69"/>
      <c r="D425" s="60" t="s">
        <v>622</v>
      </c>
      <c r="E425" s="14">
        <v>1</v>
      </c>
      <c r="F425" s="15">
        <v>7.04</v>
      </c>
      <c r="G425" s="15">
        <f t="shared" si="38"/>
        <v>7.04</v>
      </c>
      <c r="H425" s="16">
        <v>7.484</v>
      </c>
      <c r="I425" s="16">
        <f t="shared" si="39"/>
        <v>7.484</v>
      </c>
      <c r="J425" s="17">
        <f t="shared" si="36"/>
        <v>14.524000000000001</v>
      </c>
      <c r="K425" s="89"/>
      <c r="L425" s="17">
        <f t="shared" si="37"/>
        <v>14.524000000000001</v>
      </c>
    </row>
    <row r="426" spans="1:12" s="18" customFormat="1" ht="15" customHeight="1">
      <c r="A426" s="27"/>
      <c r="B426" s="56" t="s">
        <v>527</v>
      </c>
      <c r="C426" s="69"/>
      <c r="D426" s="60" t="s">
        <v>622</v>
      </c>
      <c r="E426" s="14">
        <v>1</v>
      </c>
      <c r="F426" s="15">
        <v>9.8000000000000007</v>
      </c>
      <c r="G426" s="15">
        <f t="shared" si="38"/>
        <v>9.8000000000000007</v>
      </c>
      <c r="H426" s="16">
        <v>8.6720000000000006</v>
      </c>
      <c r="I426" s="16">
        <f t="shared" si="39"/>
        <v>8.6720000000000006</v>
      </c>
      <c r="J426" s="17">
        <f t="shared" si="36"/>
        <v>18.472000000000001</v>
      </c>
      <c r="K426" s="89"/>
      <c r="L426" s="17">
        <f t="shared" si="37"/>
        <v>18.472000000000001</v>
      </c>
    </row>
    <row r="427" spans="1:12" s="18" customFormat="1" ht="15" customHeight="1">
      <c r="A427" s="27"/>
      <c r="B427" s="66" t="s">
        <v>528</v>
      </c>
      <c r="C427" s="69"/>
      <c r="D427" s="60" t="s">
        <v>622</v>
      </c>
      <c r="E427" s="14">
        <v>1</v>
      </c>
      <c r="F427" s="15">
        <v>10.857000000000001</v>
      </c>
      <c r="G427" s="15">
        <f t="shared" si="38"/>
        <v>10.857000000000001</v>
      </c>
      <c r="H427" s="16">
        <v>1.1399850000000002</v>
      </c>
      <c r="I427" s="16">
        <f t="shared" si="39"/>
        <v>1.1399850000000002</v>
      </c>
      <c r="J427" s="17">
        <f t="shared" si="36"/>
        <v>11.996985000000002</v>
      </c>
      <c r="K427" s="89"/>
      <c r="L427" s="17">
        <f t="shared" si="37"/>
        <v>11.996985000000002</v>
      </c>
    </row>
    <row r="428" spans="1:12" s="18" customFormat="1" ht="15" customHeight="1">
      <c r="A428" s="27"/>
      <c r="B428" s="56" t="s">
        <v>686</v>
      </c>
      <c r="C428" s="69"/>
      <c r="D428" s="60" t="s">
        <v>622</v>
      </c>
      <c r="E428" s="14">
        <v>1</v>
      </c>
      <c r="F428" s="15">
        <v>4.7300000000000004</v>
      </c>
      <c r="G428" s="15">
        <f t="shared" si="38"/>
        <v>4.7300000000000004</v>
      </c>
      <c r="H428" s="16">
        <v>5.29</v>
      </c>
      <c r="I428" s="16">
        <f t="shared" si="39"/>
        <v>5.29</v>
      </c>
      <c r="J428" s="17">
        <f t="shared" ref="J428:J429" si="40">+G428+I428</f>
        <v>10.02</v>
      </c>
      <c r="K428" s="89"/>
      <c r="L428" s="17">
        <f t="shared" si="37"/>
        <v>10.02</v>
      </c>
    </row>
    <row r="429" spans="1:12" s="18" customFormat="1" ht="15" customHeight="1">
      <c r="A429" s="12" t="s">
        <v>628</v>
      </c>
      <c r="B429" s="64" t="s">
        <v>529</v>
      </c>
      <c r="C429" s="69"/>
      <c r="D429" s="13" t="s">
        <v>0</v>
      </c>
      <c r="E429" s="14">
        <v>1</v>
      </c>
      <c r="F429" s="15">
        <v>1811.25</v>
      </c>
      <c r="G429" s="15">
        <f t="shared" si="38"/>
        <v>1811.25</v>
      </c>
      <c r="H429" s="16">
        <v>190.18125000000001</v>
      </c>
      <c r="I429" s="16">
        <f t="shared" si="39"/>
        <v>190.18125000000001</v>
      </c>
      <c r="J429" s="17">
        <f t="shared" si="40"/>
        <v>2001.4312500000001</v>
      </c>
      <c r="K429" s="89"/>
      <c r="L429" s="17">
        <f t="shared" si="37"/>
        <v>2001.4312500000001</v>
      </c>
    </row>
    <row r="430" spans="1:12" s="18" customFormat="1" ht="15" customHeight="1">
      <c r="A430" s="27"/>
      <c r="B430" s="56" t="s">
        <v>530</v>
      </c>
      <c r="C430" s="69"/>
      <c r="D430" s="13" t="s">
        <v>0</v>
      </c>
      <c r="E430" s="14">
        <v>1</v>
      </c>
      <c r="F430" s="15">
        <v>398.01</v>
      </c>
      <c r="G430" s="15">
        <f t="shared" si="38"/>
        <v>398.01</v>
      </c>
      <c r="H430" s="16">
        <v>93.3</v>
      </c>
      <c r="I430" s="16">
        <f t="shared" si="39"/>
        <v>93.3</v>
      </c>
      <c r="J430" s="17">
        <f t="shared" ref="J430:J498" si="41">+G430+I430</f>
        <v>491.31</v>
      </c>
      <c r="K430" s="89"/>
      <c r="L430" s="17">
        <f t="shared" si="37"/>
        <v>491.31</v>
      </c>
    </row>
    <row r="431" spans="1:12" s="18" customFormat="1" ht="15" customHeight="1">
      <c r="A431" s="27"/>
      <c r="B431" s="64" t="s">
        <v>531</v>
      </c>
      <c r="C431" s="69"/>
      <c r="D431" s="13" t="s">
        <v>0</v>
      </c>
      <c r="E431" s="14">
        <v>1</v>
      </c>
      <c r="F431" s="15">
        <v>1890</v>
      </c>
      <c r="G431" s="15">
        <f t="shared" si="38"/>
        <v>1890</v>
      </c>
      <c r="H431" s="16">
        <v>198.45000000000002</v>
      </c>
      <c r="I431" s="16">
        <f t="shared" si="39"/>
        <v>198.45000000000002</v>
      </c>
      <c r="J431" s="17">
        <f t="shared" si="41"/>
        <v>2088.4499999999998</v>
      </c>
      <c r="K431" s="89"/>
      <c r="L431" s="17">
        <f t="shared" si="37"/>
        <v>2088.4499999999998</v>
      </c>
    </row>
    <row r="432" spans="1:12" s="18" customFormat="1" ht="15" customHeight="1">
      <c r="A432" s="27"/>
      <c r="B432" s="56" t="s">
        <v>532</v>
      </c>
      <c r="C432" s="69"/>
      <c r="D432" s="13" t="s">
        <v>0</v>
      </c>
      <c r="E432" s="14">
        <v>1</v>
      </c>
      <c r="F432" s="15">
        <v>542.66999999999996</v>
      </c>
      <c r="G432" s="15">
        <f t="shared" si="38"/>
        <v>542.66999999999996</v>
      </c>
      <c r="H432" s="16">
        <v>102.65</v>
      </c>
      <c r="I432" s="16">
        <f t="shared" si="39"/>
        <v>102.65</v>
      </c>
      <c r="J432" s="17">
        <f t="shared" si="41"/>
        <v>645.31999999999994</v>
      </c>
      <c r="K432" s="89"/>
      <c r="L432" s="17">
        <f t="shared" si="37"/>
        <v>645.31999999999994</v>
      </c>
    </row>
    <row r="433" spans="1:12" s="18" customFormat="1" ht="15" customHeight="1">
      <c r="A433" s="12" t="s">
        <v>629</v>
      </c>
      <c r="B433" s="56" t="s">
        <v>533</v>
      </c>
      <c r="C433" s="69"/>
      <c r="D433" s="13" t="s">
        <v>0</v>
      </c>
      <c r="E433" s="14">
        <v>1</v>
      </c>
      <c r="F433" s="15">
        <v>2.79</v>
      </c>
      <c r="G433" s="15">
        <f t="shared" si="38"/>
        <v>2.79</v>
      </c>
      <c r="H433" s="16">
        <v>3.169</v>
      </c>
      <c r="I433" s="16">
        <f t="shared" si="39"/>
        <v>3.169</v>
      </c>
      <c r="J433" s="17">
        <f t="shared" si="41"/>
        <v>5.9589999999999996</v>
      </c>
      <c r="K433" s="89"/>
      <c r="L433" s="17">
        <f t="shared" si="37"/>
        <v>5.9589999999999996</v>
      </c>
    </row>
    <row r="434" spans="1:12" s="18" customFormat="1" ht="15" customHeight="1">
      <c r="A434" s="27"/>
      <c r="B434" s="56" t="s">
        <v>534</v>
      </c>
      <c r="C434" s="69"/>
      <c r="D434" s="13" t="s">
        <v>0</v>
      </c>
      <c r="E434" s="14">
        <v>1</v>
      </c>
      <c r="F434" s="15">
        <v>3.78</v>
      </c>
      <c r="G434" s="15">
        <f t="shared" si="38"/>
        <v>3.78</v>
      </c>
      <c r="H434" s="16">
        <v>3.3690000000000002</v>
      </c>
      <c r="I434" s="16">
        <f t="shared" si="39"/>
        <v>3.3690000000000002</v>
      </c>
      <c r="J434" s="17">
        <f t="shared" si="41"/>
        <v>7.149</v>
      </c>
      <c r="K434" s="89"/>
      <c r="L434" s="17">
        <f t="shared" si="37"/>
        <v>7.149</v>
      </c>
    </row>
    <row r="435" spans="1:12" s="18" customFormat="1" ht="15" customHeight="1">
      <c r="A435" s="27"/>
      <c r="B435" s="57" t="s">
        <v>535</v>
      </c>
      <c r="C435" s="69"/>
      <c r="D435" s="13" t="s">
        <v>0</v>
      </c>
      <c r="E435" s="14">
        <v>1</v>
      </c>
      <c r="F435" s="15">
        <v>44.81</v>
      </c>
      <c r="G435" s="15">
        <f t="shared" si="38"/>
        <v>44.81</v>
      </c>
      <c r="H435" s="16">
        <v>20.88</v>
      </c>
      <c r="I435" s="16">
        <f t="shared" si="39"/>
        <v>20.88</v>
      </c>
      <c r="J435" s="17">
        <f t="shared" si="41"/>
        <v>65.69</v>
      </c>
      <c r="K435" s="89"/>
      <c r="L435" s="17">
        <f t="shared" si="37"/>
        <v>65.69</v>
      </c>
    </row>
    <row r="436" spans="1:12" s="18" customFormat="1" ht="15" customHeight="1">
      <c r="A436" s="27"/>
      <c r="B436" s="57" t="s">
        <v>536</v>
      </c>
      <c r="C436" s="69"/>
      <c r="D436" s="13" t="s">
        <v>0</v>
      </c>
      <c r="E436" s="14">
        <v>1</v>
      </c>
      <c r="F436" s="15">
        <v>60.32</v>
      </c>
      <c r="G436" s="15">
        <f t="shared" si="38"/>
        <v>60.32</v>
      </c>
      <c r="H436" s="16">
        <v>20.88</v>
      </c>
      <c r="I436" s="16">
        <f t="shared" si="39"/>
        <v>20.88</v>
      </c>
      <c r="J436" s="17">
        <f t="shared" si="41"/>
        <v>81.2</v>
      </c>
      <c r="K436" s="89"/>
      <c r="L436" s="17">
        <f t="shared" si="37"/>
        <v>81.2</v>
      </c>
    </row>
    <row r="437" spans="1:12" s="18" customFormat="1" ht="15" customHeight="1">
      <c r="A437" s="27"/>
      <c r="B437" s="56" t="s">
        <v>616</v>
      </c>
      <c r="C437" s="69"/>
      <c r="D437" s="13" t="s">
        <v>0</v>
      </c>
      <c r="E437" s="14">
        <v>1</v>
      </c>
      <c r="F437" s="15">
        <v>51.2</v>
      </c>
      <c r="G437" s="15">
        <f>+E437*F437</f>
        <v>51.2</v>
      </c>
      <c r="H437" s="16">
        <v>20.88</v>
      </c>
      <c r="I437" s="16">
        <f>+H437*E437</f>
        <v>20.88</v>
      </c>
      <c r="J437" s="17">
        <f>+G437+I437</f>
        <v>72.08</v>
      </c>
      <c r="K437" s="89"/>
      <c r="L437" s="17">
        <f t="shared" si="37"/>
        <v>72.08</v>
      </c>
    </row>
    <row r="438" spans="1:12" s="18" customFormat="1" ht="15" customHeight="1">
      <c r="A438" s="27"/>
      <c r="B438" s="56" t="s">
        <v>617</v>
      </c>
      <c r="C438" s="69"/>
      <c r="D438" s="13" t="s">
        <v>0</v>
      </c>
      <c r="E438" s="14">
        <v>1</v>
      </c>
      <c r="F438" s="15">
        <v>64.34</v>
      </c>
      <c r="G438" s="15">
        <f>+E438*F438</f>
        <v>64.34</v>
      </c>
      <c r="H438" s="16">
        <v>20.88</v>
      </c>
      <c r="I438" s="16">
        <f>+H438*E438</f>
        <v>20.88</v>
      </c>
      <c r="J438" s="17">
        <f>+G438+I438</f>
        <v>85.22</v>
      </c>
      <c r="K438" s="89"/>
      <c r="L438" s="17">
        <f t="shared" si="37"/>
        <v>85.22</v>
      </c>
    </row>
    <row r="439" spans="1:12" s="18" customFormat="1" ht="15" customHeight="1">
      <c r="A439" s="12" t="s">
        <v>630</v>
      </c>
      <c r="B439" s="56" t="s">
        <v>537</v>
      </c>
      <c r="C439" s="69"/>
      <c r="D439" s="13" t="s">
        <v>0</v>
      </c>
      <c r="E439" s="14">
        <v>1</v>
      </c>
      <c r="F439" s="15">
        <v>76.87</v>
      </c>
      <c r="G439" s="15">
        <f t="shared" si="38"/>
        <v>76.87</v>
      </c>
      <c r="H439" s="16">
        <v>50.82</v>
      </c>
      <c r="I439" s="16">
        <f t="shared" si="39"/>
        <v>50.82</v>
      </c>
      <c r="J439" s="17">
        <f t="shared" si="41"/>
        <v>127.69</v>
      </c>
      <c r="K439" s="89"/>
      <c r="L439" s="17">
        <f t="shared" si="37"/>
        <v>127.69</v>
      </c>
    </row>
    <row r="440" spans="1:12" s="18" customFormat="1" ht="15" customHeight="1">
      <c r="A440" s="12" t="s">
        <v>631</v>
      </c>
      <c r="B440" s="57" t="s">
        <v>538</v>
      </c>
      <c r="C440" s="69"/>
      <c r="D440" s="13" t="s">
        <v>0</v>
      </c>
      <c r="E440" s="14">
        <v>1</v>
      </c>
      <c r="F440" s="15">
        <v>8.6300000000000008</v>
      </c>
      <c r="G440" s="15">
        <f t="shared" si="38"/>
        <v>8.6300000000000008</v>
      </c>
      <c r="H440" s="16">
        <v>0</v>
      </c>
      <c r="I440" s="16">
        <f t="shared" si="39"/>
        <v>0</v>
      </c>
      <c r="J440" s="17">
        <f t="shared" si="41"/>
        <v>8.6300000000000008</v>
      </c>
      <c r="K440" s="89"/>
      <c r="L440" s="17">
        <f t="shared" si="37"/>
        <v>8.6300000000000008</v>
      </c>
    </row>
    <row r="441" spans="1:12" s="18" customFormat="1" ht="15" customHeight="1">
      <c r="A441" s="27"/>
      <c r="B441" s="57" t="s">
        <v>539</v>
      </c>
      <c r="C441" s="69"/>
      <c r="D441" s="13" t="s">
        <v>0</v>
      </c>
      <c r="E441" s="14">
        <v>1</v>
      </c>
      <c r="F441" s="15">
        <v>8.8699999999999992</v>
      </c>
      <c r="G441" s="15">
        <f t="shared" si="38"/>
        <v>8.8699999999999992</v>
      </c>
      <c r="H441" s="16">
        <v>0</v>
      </c>
      <c r="I441" s="16">
        <f t="shared" si="39"/>
        <v>0</v>
      </c>
      <c r="J441" s="17">
        <f t="shared" si="41"/>
        <v>8.8699999999999992</v>
      </c>
      <c r="K441" s="89"/>
      <c r="L441" s="17">
        <f t="shared" si="37"/>
        <v>8.8699999999999992</v>
      </c>
    </row>
    <row r="442" spans="1:12" s="18" customFormat="1" ht="15" customHeight="1">
      <c r="A442" s="27"/>
      <c r="B442" s="57" t="s">
        <v>650</v>
      </c>
      <c r="C442" s="69"/>
      <c r="D442" s="13" t="s">
        <v>0</v>
      </c>
      <c r="E442" s="14">
        <v>1</v>
      </c>
      <c r="F442" s="15">
        <v>6.76</v>
      </c>
      <c r="G442" s="15">
        <f t="shared" si="38"/>
        <v>6.76</v>
      </c>
      <c r="H442" s="16">
        <v>0</v>
      </c>
      <c r="I442" s="16">
        <f t="shared" si="39"/>
        <v>0</v>
      </c>
      <c r="J442" s="17">
        <f t="shared" si="41"/>
        <v>6.76</v>
      </c>
      <c r="K442" s="89"/>
      <c r="L442" s="17">
        <f t="shared" si="37"/>
        <v>6.76</v>
      </c>
    </row>
    <row r="443" spans="1:12" s="18" customFormat="1" ht="15" customHeight="1">
      <c r="B443" s="59" t="s">
        <v>540</v>
      </c>
      <c r="C443" s="69"/>
      <c r="D443" s="13" t="s">
        <v>0</v>
      </c>
      <c r="E443" s="14">
        <v>1</v>
      </c>
      <c r="F443" s="15">
        <v>1.73</v>
      </c>
      <c r="G443" s="15">
        <f t="shared" si="38"/>
        <v>1.73</v>
      </c>
      <c r="H443" s="16">
        <v>0</v>
      </c>
      <c r="I443" s="16">
        <f t="shared" si="39"/>
        <v>0</v>
      </c>
      <c r="J443" s="17">
        <f t="shared" si="41"/>
        <v>1.73</v>
      </c>
      <c r="K443" s="89"/>
      <c r="L443" s="17">
        <f t="shared" si="37"/>
        <v>1.73</v>
      </c>
    </row>
    <row r="444" spans="1:12" s="18" customFormat="1" ht="15" customHeight="1">
      <c r="A444" s="27"/>
      <c r="B444" s="56" t="s">
        <v>646</v>
      </c>
      <c r="C444" s="69"/>
      <c r="D444" s="13" t="s">
        <v>0</v>
      </c>
      <c r="E444" s="14">
        <v>1</v>
      </c>
      <c r="F444" s="15">
        <v>2.23</v>
      </c>
      <c r="G444" s="15">
        <f t="shared" si="38"/>
        <v>2.23</v>
      </c>
      <c r="H444" s="16">
        <v>0</v>
      </c>
      <c r="I444" s="16">
        <f t="shared" si="39"/>
        <v>0</v>
      </c>
      <c r="J444" s="17">
        <f t="shared" si="41"/>
        <v>2.23</v>
      </c>
      <c r="K444" s="89"/>
      <c r="L444" s="17">
        <f t="shared" si="37"/>
        <v>2.23</v>
      </c>
    </row>
    <row r="445" spans="1:12" s="18" customFormat="1" ht="15" customHeight="1">
      <c r="A445" s="27"/>
      <c r="B445" s="56" t="s">
        <v>647</v>
      </c>
      <c r="C445" s="69"/>
      <c r="D445" s="13" t="s">
        <v>0</v>
      </c>
      <c r="E445" s="14">
        <v>1</v>
      </c>
      <c r="F445" s="15">
        <v>2.83</v>
      </c>
      <c r="G445" s="15">
        <f t="shared" si="38"/>
        <v>2.83</v>
      </c>
      <c r="H445" s="16">
        <v>0</v>
      </c>
      <c r="I445" s="16">
        <f t="shared" si="39"/>
        <v>0</v>
      </c>
      <c r="J445" s="17">
        <f t="shared" si="41"/>
        <v>2.83</v>
      </c>
      <c r="K445" s="89"/>
      <c r="L445" s="17">
        <f t="shared" si="37"/>
        <v>2.83</v>
      </c>
    </row>
    <row r="446" spans="1:12" s="18" customFormat="1" ht="15" customHeight="1">
      <c r="A446" s="12" t="s">
        <v>653</v>
      </c>
      <c r="B446" s="56" t="s">
        <v>541</v>
      </c>
      <c r="C446" s="69"/>
      <c r="D446" s="13" t="s">
        <v>0</v>
      </c>
      <c r="E446" s="14">
        <v>1</v>
      </c>
      <c r="F446" s="15">
        <v>19.989999999999998</v>
      </c>
      <c r="G446" s="15">
        <f t="shared" si="38"/>
        <v>19.989999999999998</v>
      </c>
      <c r="H446" s="16">
        <v>7.24</v>
      </c>
      <c r="I446" s="16">
        <f t="shared" si="39"/>
        <v>7.24</v>
      </c>
      <c r="J446" s="17">
        <f t="shared" si="41"/>
        <v>27.229999999999997</v>
      </c>
      <c r="K446" s="89"/>
      <c r="L446" s="17">
        <f t="shared" si="37"/>
        <v>27.229999999999997</v>
      </c>
    </row>
    <row r="447" spans="1:12" s="18" customFormat="1" ht="15" customHeight="1">
      <c r="A447" s="27"/>
      <c r="B447" s="56" t="s">
        <v>542</v>
      </c>
      <c r="C447" s="69"/>
      <c r="D447" s="13" t="s">
        <v>0</v>
      </c>
      <c r="E447" s="14">
        <v>1</v>
      </c>
      <c r="F447" s="15">
        <v>32.97</v>
      </c>
      <c r="G447" s="15">
        <f t="shared" si="38"/>
        <v>32.97</v>
      </c>
      <c r="H447" s="16">
        <v>10.55</v>
      </c>
      <c r="I447" s="16">
        <f t="shared" si="39"/>
        <v>10.55</v>
      </c>
      <c r="J447" s="17">
        <f t="shared" si="41"/>
        <v>43.519999999999996</v>
      </c>
      <c r="K447" s="89"/>
      <c r="L447" s="17">
        <f t="shared" si="37"/>
        <v>43.519999999999996</v>
      </c>
    </row>
    <row r="448" spans="1:12" s="18" customFormat="1" ht="15" customHeight="1">
      <c r="A448" s="27"/>
      <c r="B448" s="56" t="s">
        <v>543</v>
      </c>
      <c r="C448" s="69"/>
      <c r="D448" s="13" t="s">
        <v>0</v>
      </c>
      <c r="E448" s="14">
        <v>1</v>
      </c>
      <c r="F448" s="15">
        <v>51.35</v>
      </c>
      <c r="G448" s="15">
        <f t="shared" si="38"/>
        <v>51.35</v>
      </c>
      <c r="H448" s="16">
        <v>15.22</v>
      </c>
      <c r="I448" s="16">
        <f t="shared" si="39"/>
        <v>15.22</v>
      </c>
      <c r="J448" s="17">
        <f t="shared" si="41"/>
        <v>66.570000000000007</v>
      </c>
      <c r="K448" s="89"/>
      <c r="L448" s="17">
        <f t="shared" si="37"/>
        <v>66.570000000000007</v>
      </c>
    </row>
    <row r="449" spans="1:12" s="18" customFormat="1" ht="15" customHeight="1">
      <c r="A449" s="12" t="s">
        <v>654</v>
      </c>
      <c r="B449" s="56" t="s">
        <v>544</v>
      </c>
      <c r="C449" s="69"/>
      <c r="D449" s="13" t="s">
        <v>0</v>
      </c>
      <c r="E449" s="14">
        <v>1</v>
      </c>
      <c r="F449" s="15">
        <v>29.48</v>
      </c>
      <c r="G449" s="15">
        <f t="shared" si="38"/>
        <v>29.48</v>
      </c>
      <c r="H449" s="16">
        <v>7.24</v>
      </c>
      <c r="I449" s="16">
        <f t="shared" si="39"/>
        <v>7.24</v>
      </c>
      <c r="J449" s="17">
        <f t="shared" si="41"/>
        <v>36.72</v>
      </c>
      <c r="K449" s="89"/>
      <c r="L449" s="17">
        <f t="shared" si="37"/>
        <v>36.72</v>
      </c>
    </row>
    <row r="450" spans="1:12" s="18" customFormat="1" ht="15" customHeight="1">
      <c r="A450" s="27"/>
      <c r="B450" s="56" t="s">
        <v>545</v>
      </c>
      <c r="C450" s="69"/>
      <c r="D450" s="13" t="s">
        <v>0</v>
      </c>
      <c r="E450" s="14">
        <v>1</v>
      </c>
      <c r="F450" s="15">
        <v>44.22</v>
      </c>
      <c r="G450" s="15">
        <f t="shared" si="38"/>
        <v>44.22</v>
      </c>
      <c r="H450" s="16">
        <v>15.22</v>
      </c>
      <c r="I450" s="16">
        <f t="shared" si="39"/>
        <v>15.22</v>
      </c>
      <c r="J450" s="17">
        <f t="shared" si="41"/>
        <v>59.44</v>
      </c>
      <c r="K450" s="89"/>
      <c r="L450" s="17">
        <f t="shared" si="37"/>
        <v>59.44</v>
      </c>
    </row>
    <row r="451" spans="1:12" s="18" customFormat="1" ht="15" customHeight="1">
      <c r="A451" s="12" t="s">
        <v>632</v>
      </c>
      <c r="B451" s="57" t="s">
        <v>546</v>
      </c>
      <c r="C451" s="69"/>
      <c r="D451" s="60" t="s">
        <v>623</v>
      </c>
      <c r="E451" s="14">
        <v>1</v>
      </c>
      <c r="F451" s="15">
        <v>18.57</v>
      </c>
      <c r="G451" s="15">
        <f t="shared" si="38"/>
        <v>18.57</v>
      </c>
      <c r="H451" s="16">
        <v>18.059999999999999</v>
      </c>
      <c r="I451" s="16">
        <f t="shared" si="39"/>
        <v>18.059999999999999</v>
      </c>
      <c r="J451" s="17">
        <f t="shared" si="41"/>
        <v>36.629999999999995</v>
      </c>
      <c r="K451" s="89"/>
      <c r="L451" s="17">
        <f t="shared" si="37"/>
        <v>36.629999999999995</v>
      </c>
    </row>
    <row r="452" spans="1:12" s="18" customFormat="1" ht="15" customHeight="1">
      <c r="A452" s="27"/>
      <c r="B452" s="57" t="s">
        <v>547</v>
      </c>
      <c r="C452" s="69"/>
      <c r="D452" s="60" t="s">
        <v>623</v>
      </c>
      <c r="E452" s="14">
        <v>1</v>
      </c>
      <c r="F452" s="15">
        <v>18.57</v>
      </c>
      <c r="G452" s="15">
        <f t="shared" si="38"/>
        <v>18.57</v>
      </c>
      <c r="H452" s="16">
        <v>18.059999999999999</v>
      </c>
      <c r="I452" s="16">
        <f t="shared" si="39"/>
        <v>18.059999999999999</v>
      </c>
      <c r="J452" s="17">
        <f t="shared" si="41"/>
        <v>36.629999999999995</v>
      </c>
      <c r="K452" s="89"/>
      <c r="L452" s="17">
        <f t="shared" ref="L452:L515" si="42">J452-(J452*K452)</f>
        <v>36.629999999999995</v>
      </c>
    </row>
    <row r="453" spans="1:12" s="18" customFormat="1" ht="15" customHeight="1">
      <c r="A453" s="27"/>
      <c r="B453" s="57" t="s">
        <v>548</v>
      </c>
      <c r="C453" s="69"/>
      <c r="D453" s="60" t="s">
        <v>623</v>
      </c>
      <c r="E453" s="14">
        <v>1</v>
      </c>
      <c r="F453" s="15">
        <v>47.04</v>
      </c>
      <c r="G453" s="15">
        <f t="shared" si="38"/>
        <v>47.04</v>
      </c>
      <c r="H453" s="16">
        <v>21.76</v>
      </c>
      <c r="I453" s="16">
        <f t="shared" si="39"/>
        <v>21.76</v>
      </c>
      <c r="J453" s="17">
        <f t="shared" si="41"/>
        <v>68.8</v>
      </c>
      <c r="K453" s="89"/>
      <c r="L453" s="17">
        <f t="shared" si="42"/>
        <v>68.8</v>
      </c>
    </row>
    <row r="454" spans="1:12" s="18" customFormat="1" ht="15" customHeight="1">
      <c r="A454" s="27"/>
      <c r="B454" s="57" t="s">
        <v>549</v>
      </c>
      <c r="C454" s="69"/>
      <c r="D454" s="60" t="s">
        <v>623</v>
      </c>
      <c r="E454" s="14">
        <v>1</v>
      </c>
      <c r="F454" s="15">
        <v>46.07</v>
      </c>
      <c r="G454" s="15">
        <f t="shared" si="38"/>
        <v>46.07</v>
      </c>
      <c r="H454" s="16">
        <v>23.44</v>
      </c>
      <c r="I454" s="16">
        <f t="shared" si="39"/>
        <v>23.44</v>
      </c>
      <c r="J454" s="17">
        <f t="shared" si="41"/>
        <v>69.510000000000005</v>
      </c>
      <c r="K454" s="89"/>
      <c r="L454" s="17">
        <f t="shared" si="42"/>
        <v>69.510000000000005</v>
      </c>
    </row>
    <row r="455" spans="1:12" s="18" customFormat="1" ht="15" customHeight="1">
      <c r="A455" s="27"/>
      <c r="B455" s="57" t="s">
        <v>550</v>
      </c>
      <c r="C455" s="69"/>
      <c r="D455" s="60" t="s">
        <v>623</v>
      </c>
      <c r="E455" s="14">
        <v>1</v>
      </c>
      <c r="F455" s="15">
        <v>46.07</v>
      </c>
      <c r="G455" s="15">
        <f t="shared" si="38"/>
        <v>46.07</v>
      </c>
      <c r="H455" s="16">
        <v>23.44</v>
      </c>
      <c r="I455" s="16">
        <f t="shared" si="39"/>
        <v>23.44</v>
      </c>
      <c r="J455" s="17">
        <f t="shared" si="41"/>
        <v>69.510000000000005</v>
      </c>
      <c r="K455" s="89"/>
      <c r="L455" s="17">
        <f t="shared" si="42"/>
        <v>69.510000000000005</v>
      </c>
    </row>
    <row r="456" spans="1:12" s="18" customFormat="1" ht="15" customHeight="1">
      <c r="A456" s="27"/>
      <c r="B456" s="57" t="s">
        <v>551</v>
      </c>
      <c r="C456" s="69"/>
      <c r="D456" s="60" t="s">
        <v>623</v>
      </c>
      <c r="E456" s="14">
        <v>1</v>
      </c>
      <c r="F456" s="15">
        <v>81.86</v>
      </c>
      <c r="G456" s="15">
        <f t="shared" si="38"/>
        <v>81.86</v>
      </c>
      <c r="H456" s="16">
        <v>26.53</v>
      </c>
      <c r="I456" s="16">
        <f t="shared" si="39"/>
        <v>26.53</v>
      </c>
      <c r="J456" s="17">
        <f t="shared" si="41"/>
        <v>108.39</v>
      </c>
      <c r="K456" s="89"/>
      <c r="L456" s="17">
        <f t="shared" si="42"/>
        <v>108.39</v>
      </c>
    </row>
    <row r="457" spans="1:12" s="18" customFormat="1" ht="15" customHeight="1">
      <c r="A457" s="12" t="s">
        <v>633</v>
      </c>
      <c r="B457" s="57" t="s">
        <v>552</v>
      </c>
      <c r="C457" s="69"/>
      <c r="D457" s="60" t="s">
        <v>623</v>
      </c>
      <c r="E457" s="14">
        <v>1</v>
      </c>
      <c r="F457" s="15">
        <v>18.93</v>
      </c>
      <c r="G457" s="15">
        <f t="shared" si="38"/>
        <v>18.93</v>
      </c>
      <c r="H457" s="16">
        <v>23.44</v>
      </c>
      <c r="I457" s="16">
        <f t="shared" si="39"/>
        <v>23.44</v>
      </c>
      <c r="J457" s="17">
        <f t="shared" si="41"/>
        <v>42.370000000000005</v>
      </c>
      <c r="K457" s="89"/>
      <c r="L457" s="17">
        <f t="shared" si="42"/>
        <v>42.370000000000005</v>
      </c>
    </row>
    <row r="458" spans="1:12" s="18" customFormat="1" ht="15" customHeight="1">
      <c r="A458" s="27"/>
      <c r="B458" s="57" t="s">
        <v>553</v>
      </c>
      <c r="C458" s="69"/>
      <c r="D458" s="60" t="s">
        <v>623</v>
      </c>
      <c r="E458" s="14">
        <v>1</v>
      </c>
      <c r="F458" s="15">
        <v>18.93</v>
      </c>
      <c r="G458" s="15">
        <f t="shared" si="38"/>
        <v>18.93</v>
      </c>
      <c r="H458" s="16">
        <v>23.44</v>
      </c>
      <c r="I458" s="16">
        <f t="shared" si="39"/>
        <v>23.44</v>
      </c>
      <c r="J458" s="17">
        <f t="shared" si="41"/>
        <v>42.370000000000005</v>
      </c>
      <c r="K458" s="89"/>
      <c r="L458" s="17">
        <f t="shared" si="42"/>
        <v>42.370000000000005</v>
      </c>
    </row>
    <row r="459" spans="1:12" s="18" customFormat="1" ht="15" customHeight="1">
      <c r="A459" s="27"/>
      <c r="B459" s="57" t="s">
        <v>554</v>
      </c>
      <c r="C459" s="69"/>
      <c r="D459" s="60" t="s">
        <v>623</v>
      </c>
      <c r="E459" s="14">
        <v>1</v>
      </c>
      <c r="F459" s="15">
        <v>57.65</v>
      </c>
      <c r="G459" s="15">
        <f t="shared" si="38"/>
        <v>57.65</v>
      </c>
      <c r="H459" s="16">
        <v>26.53</v>
      </c>
      <c r="I459" s="16">
        <f t="shared" si="39"/>
        <v>26.53</v>
      </c>
      <c r="J459" s="17">
        <f t="shared" si="41"/>
        <v>84.18</v>
      </c>
      <c r="K459" s="89"/>
      <c r="L459" s="17">
        <f t="shared" si="42"/>
        <v>84.18</v>
      </c>
    </row>
    <row r="460" spans="1:12" s="18" customFormat="1" ht="15" customHeight="1">
      <c r="A460" s="27"/>
      <c r="B460" s="57" t="s">
        <v>555</v>
      </c>
      <c r="C460" s="69"/>
      <c r="D460" s="60" t="s">
        <v>623</v>
      </c>
      <c r="E460" s="14">
        <v>1</v>
      </c>
      <c r="F460" s="15">
        <v>47</v>
      </c>
      <c r="G460" s="15">
        <f t="shared" si="38"/>
        <v>47</v>
      </c>
      <c r="H460" s="16">
        <v>31.5</v>
      </c>
      <c r="I460" s="16">
        <f t="shared" si="39"/>
        <v>31.5</v>
      </c>
      <c r="J460" s="17">
        <f t="shared" si="41"/>
        <v>78.5</v>
      </c>
      <c r="K460" s="89"/>
      <c r="L460" s="17">
        <f t="shared" si="42"/>
        <v>78.5</v>
      </c>
    </row>
    <row r="461" spans="1:12" s="18" customFormat="1" ht="15" customHeight="1">
      <c r="A461" s="27"/>
      <c r="B461" s="57" t="s">
        <v>556</v>
      </c>
      <c r="C461" s="69"/>
      <c r="D461" s="60" t="s">
        <v>623</v>
      </c>
      <c r="E461" s="14">
        <v>1</v>
      </c>
      <c r="F461" s="15">
        <v>47</v>
      </c>
      <c r="G461" s="15">
        <f t="shared" si="38"/>
        <v>47</v>
      </c>
      <c r="H461" s="16">
        <v>31.5</v>
      </c>
      <c r="I461" s="16">
        <f t="shared" si="39"/>
        <v>31.5</v>
      </c>
      <c r="J461" s="17">
        <f t="shared" si="41"/>
        <v>78.5</v>
      </c>
      <c r="K461" s="89"/>
      <c r="L461" s="17">
        <f t="shared" si="42"/>
        <v>78.5</v>
      </c>
    </row>
    <row r="462" spans="1:12" s="18" customFormat="1" ht="15" customHeight="1">
      <c r="A462" s="27"/>
      <c r="B462" s="57" t="s">
        <v>557</v>
      </c>
      <c r="C462" s="69"/>
      <c r="D462" s="60" t="s">
        <v>623</v>
      </c>
      <c r="E462" s="14">
        <v>1</v>
      </c>
      <c r="F462" s="15">
        <v>100.3</v>
      </c>
      <c r="G462" s="15">
        <f t="shared" si="38"/>
        <v>100.3</v>
      </c>
      <c r="H462" s="16">
        <v>35.4</v>
      </c>
      <c r="I462" s="16">
        <f t="shared" si="39"/>
        <v>35.4</v>
      </c>
      <c r="J462" s="17">
        <f t="shared" si="41"/>
        <v>135.69999999999999</v>
      </c>
      <c r="K462" s="89"/>
      <c r="L462" s="17">
        <f t="shared" si="42"/>
        <v>135.69999999999999</v>
      </c>
    </row>
    <row r="463" spans="1:12" s="18" customFormat="1" ht="15" customHeight="1">
      <c r="A463" s="12" t="s">
        <v>634</v>
      </c>
      <c r="B463" s="56" t="s">
        <v>558</v>
      </c>
      <c r="C463" s="69"/>
      <c r="D463" s="13" t="s">
        <v>0</v>
      </c>
      <c r="E463" s="14">
        <v>1</v>
      </c>
      <c r="F463" s="15">
        <v>43.83</v>
      </c>
      <c r="G463" s="15">
        <f t="shared" si="38"/>
        <v>43.83</v>
      </c>
      <c r="H463" s="16">
        <v>0</v>
      </c>
      <c r="I463" s="16">
        <f t="shared" si="39"/>
        <v>0</v>
      </c>
      <c r="J463" s="17">
        <f t="shared" si="41"/>
        <v>43.83</v>
      </c>
      <c r="K463" s="89"/>
      <c r="L463" s="17">
        <f t="shared" si="42"/>
        <v>43.83</v>
      </c>
    </row>
    <row r="464" spans="1:12" s="18" customFormat="1" ht="15" customHeight="1">
      <c r="A464" s="27"/>
      <c r="B464" s="56" t="s">
        <v>559</v>
      </c>
      <c r="C464" s="69"/>
      <c r="D464" s="13" t="s">
        <v>0</v>
      </c>
      <c r="E464" s="14">
        <v>1</v>
      </c>
      <c r="F464" s="15">
        <v>45.56</v>
      </c>
      <c r="G464" s="15">
        <f t="shared" si="38"/>
        <v>45.56</v>
      </c>
      <c r="H464" s="16">
        <v>0</v>
      </c>
      <c r="I464" s="16">
        <f t="shared" si="39"/>
        <v>0</v>
      </c>
      <c r="J464" s="17">
        <f t="shared" si="41"/>
        <v>45.56</v>
      </c>
      <c r="K464" s="89"/>
      <c r="L464" s="17">
        <f t="shared" si="42"/>
        <v>45.56</v>
      </c>
    </row>
    <row r="465" spans="1:12" s="18" customFormat="1" ht="15" customHeight="1">
      <c r="A465" s="27"/>
      <c r="B465" s="56" t="s">
        <v>560</v>
      </c>
      <c r="C465" s="69"/>
      <c r="D465" s="13" t="s">
        <v>0</v>
      </c>
      <c r="E465" s="14">
        <v>1</v>
      </c>
      <c r="F465" s="15">
        <v>47.66</v>
      </c>
      <c r="G465" s="15">
        <f t="shared" si="38"/>
        <v>47.66</v>
      </c>
      <c r="H465" s="16">
        <v>0</v>
      </c>
      <c r="I465" s="16">
        <f t="shared" si="39"/>
        <v>0</v>
      </c>
      <c r="J465" s="17">
        <f t="shared" si="41"/>
        <v>47.66</v>
      </c>
      <c r="K465" s="89"/>
      <c r="L465" s="17">
        <f t="shared" si="42"/>
        <v>47.66</v>
      </c>
    </row>
    <row r="466" spans="1:12" s="18" customFormat="1" ht="15" customHeight="1">
      <c r="A466" s="27"/>
      <c r="B466" s="57" t="s">
        <v>561</v>
      </c>
      <c r="C466" s="69"/>
      <c r="D466" s="13" t="s">
        <v>0</v>
      </c>
      <c r="E466" s="14">
        <v>1</v>
      </c>
      <c r="F466" s="15">
        <v>50.55</v>
      </c>
      <c r="G466" s="15">
        <f t="shared" si="38"/>
        <v>50.55</v>
      </c>
      <c r="H466" s="16">
        <v>0</v>
      </c>
      <c r="I466" s="16">
        <f t="shared" si="39"/>
        <v>0</v>
      </c>
      <c r="J466" s="17">
        <f t="shared" si="41"/>
        <v>50.55</v>
      </c>
      <c r="K466" s="89"/>
      <c r="L466" s="17">
        <f t="shared" si="42"/>
        <v>50.55</v>
      </c>
    </row>
    <row r="467" spans="1:12" s="18" customFormat="1" ht="15" customHeight="1">
      <c r="A467" s="27"/>
      <c r="B467" s="57" t="s">
        <v>562</v>
      </c>
      <c r="C467" s="69"/>
      <c r="D467" s="13" t="s">
        <v>0</v>
      </c>
      <c r="E467" s="14">
        <v>1</v>
      </c>
      <c r="F467" s="15">
        <v>50.55</v>
      </c>
      <c r="G467" s="15">
        <f t="shared" si="38"/>
        <v>50.55</v>
      </c>
      <c r="H467" s="16">
        <v>0</v>
      </c>
      <c r="I467" s="16">
        <f t="shared" si="39"/>
        <v>0</v>
      </c>
      <c r="J467" s="17">
        <f t="shared" si="41"/>
        <v>50.55</v>
      </c>
      <c r="K467" s="89"/>
      <c r="L467" s="17">
        <f t="shared" si="42"/>
        <v>50.55</v>
      </c>
    </row>
    <row r="468" spans="1:12" s="18" customFormat="1" ht="15" customHeight="1">
      <c r="A468" s="27"/>
      <c r="B468" s="56" t="s">
        <v>563</v>
      </c>
      <c r="C468" s="69"/>
      <c r="D468" s="13" t="s">
        <v>0</v>
      </c>
      <c r="E468" s="14">
        <v>1</v>
      </c>
      <c r="F468" s="15">
        <v>97.03</v>
      </c>
      <c r="G468" s="15">
        <f t="shared" si="38"/>
        <v>97.03</v>
      </c>
      <c r="H468" s="16">
        <v>0</v>
      </c>
      <c r="I468" s="16">
        <f t="shared" si="39"/>
        <v>0</v>
      </c>
      <c r="J468" s="17">
        <f t="shared" si="41"/>
        <v>97.03</v>
      </c>
      <c r="K468" s="89"/>
      <c r="L468" s="17">
        <f t="shared" si="42"/>
        <v>97.03</v>
      </c>
    </row>
    <row r="469" spans="1:12" s="18" customFormat="1" ht="15" customHeight="1">
      <c r="A469" s="12" t="s">
        <v>636</v>
      </c>
      <c r="B469" s="56" t="s">
        <v>564</v>
      </c>
      <c r="C469" s="69"/>
      <c r="D469" s="13" t="s">
        <v>0</v>
      </c>
      <c r="E469" s="14">
        <v>1</v>
      </c>
      <c r="F469" s="15">
        <v>1.5</v>
      </c>
      <c r="G469" s="15">
        <f t="shared" si="38"/>
        <v>1.5</v>
      </c>
      <c r="H469" s="16">
        <v>6.28</v>
      </c>
      <c r="I469" s="16">
        <f t="shared" si="39"/>
        <v>6.28</v>
      </c>
      <c r="J469" s="17">
        <f t="shared" si="41"/>
        <v>7.78</v>
      </c>
      <c r="K469" s="89"/>
      <c r="L469" s="17">
        <f t="shared" si="42"/>
        <v>7.78</v>
      </c>
    </row>
    <row r="470" spans="1:12" s="18" customFormat="1" ht="15" customHeight="1">
      <c r="A470" s="12" t="s">
        <v>635</v>
      </c>
      <c r="B470" s="56" t="s">
        <v>565</v>
      </c>
      <c r="C470" s="69"/>
      <c r="D470" s="60" t="s">
        <v>622</v>
      </c>
      <c r="E470" s="14">
        <v>1</v>
      </c>
      <c r="F470" s="15">
        <v>2.83</v>
      </c>
      <c r="G470" s="15">
        <f t="shared" si="38"/>
        <v>2.83</v>
      </c>
      <c r="H470" s="16">
        <v>21.08</v>
      </c>
      <c r="I470" s="16">
        <f t="shared" si="39"/>
        <v>21.08</v>
      </c>
      <c r="J470" s="17">
        <f t="shared" si="41"/>
        <v>23.909999999999997</v>
      </c>
      <c r="K470" s="89"/>
      <c r="L470" s="17">
        <f t="shared" si="42"/>
        <v>23.909999999999997</v>
      </c>
    </row>
    <row r="471" spans="1:12" s="18" customFormat="1" ht="15" customHeight="1">
      <c r="A471" s="27"/>
      <c r="B471" s="56" t="s">
        <v>643</v>
      </c>
      <c r="C471" s="69"/>
      <c r="D471" s="60" t="s">
        <v>622</v>
      </c>
      <c r="E471" s="14">
        <v>1</v>
      </c>
      <c r="F471" s="15">
        <v>11.32</v>
      </c>
      <c r="G471" s="15">
        <f t="shared" si="38"/>
        <v>11.32</v>
      </c>
      <c r="H471" s="16">
        <v>11.15</v>
      </c>
      <c r="I471" s="16">
        <f t="shared" si="39"/>
        <v>11.15</v>
      </c>
      <c r="J471" s="17">
        <f t="shared" si="41"/>
        <v>22.47</v>
      </c>
      <c r="K471" s="89"/>
      <c r="L471" s="17">
        <f t="shared" si="42"/>
        <v>22.47</v>
      </c>
    </row>
    <row r="472" spans="1:12" s="18" customFormat="1" ht="15" customHeight="1">
      <c r="A472" s="27"/>
      <c r="B472" s="56" t="s">
        <v>644</v>
      </c>
      <c r="C472" s="69"/>
      <c r="D472" s="60" t="s">
        <v>622</v>
      </c>
      <c r="E472" s="14">
        <v>1</v>
      </c>
      <c r="F472" s="15">
        <v>21.2</v>
      </c>
      <c r="G472" s="15">
        <f t="shared" si="38"/>
        <v>21.2</v>
      </c>
      <c r="H472" s="16">
        <v>11.15</v>
      </c>
      <c r="I472" s="16">
        <f t="shared" si="39"/>
        <v>11.15</v>
      </c>
      <c r="J472" s="17">
        <f t="shared" si="41"/>
        <v>32.35</v>
      </c>
      <c r="K472" s="89"/>
      <c r="L472" s="17">
        <f t="shared" si="42"/>
        <v>32.35</v>
      </c>
    </row>
    <row r="473" spans="1:12" s="18" customFormat="1" ht="15" customHeight="1">
      <c r="A473" s="27"/>
      <c r="B473" s="56" t="s">
        <v>566</v>
      </c>
      <c r="C473" s="69"/>
      <c r="D473" s="13" t="s">
        <v>0</v>
      </c>
      <c r="E473" s="14">
        <v>1</v>
      </c>
      <c r="F473" s="15">
        <v>35.380000000000003</v>
      </c>
      <c r="G473" s="15">
        <f t="shared" si="38"/>
        <v>35.380000000000003</v>
      </c>
      <c r="H473" s="16">
        <v>77.61</v>
      </c>
      <c r="I473" s="16">
        <f t="shared" si="39"/>
        <v>77.61</v>
      </c>
      <c r="J473" s="17">
        <f t="shared" si="41"/>
        <v>112.99000000000001</v>
      </c>
      <c r="K473" s="89"/>
      <c r="L473" s="17">
        <f t="shared" si="42"/>
        <v>112.99000000000001</v>
      </c>
    </row>
    <row r="474" spans="1:12" s="18" customFormat="1" ht="15" customHeight="1">
      <c r="A474" s="27"/>
      <c r="B474" s="59" t="s">
        <v>567</v>
      </c>
      <c r="C474" s="69"/>
      <c r="D474" s="60" t="s">
        <v>622</v>
      </c>
      <c r="E474" s="14">
        <v>1</v>
      </c>
      <c r="F474" s="15">
        <v>7.72</v>
      </c>
      <c r="G474" s="15">
        <f t="shared" si="38"/>
        <v>7.72</v>
      </c>
      <c r="H474" s="16">
        <v>14.66</v>
      </c>
      <c r="I474" s="16">
        <f t="shared" si="39"/>
        <v>14.66</v>
      </c>
      <c r="J474" s="17">
        <f t="shared" si="41"/>
        <v>22.38</v>
      </c>
      <c r="K474" s="89"/>
      <c r="L474" s="17">
        <f t="shared" si="42"/>
        <v>22.38</v>
      </c>
    </row>
    <row r="475" spans="1:12" s="18" customFormat="1" ht="15" customHeight="1">
      <c r="A475" s="27"/>
      <c r="B475" s="56" t="s">
        <v>568</v>
      </c>
      <c r="C475" s="69"/>
      <c r="D475" s="60" t="s">
        <v>621</v>
      </c>
      <c r="E475" s="14">
        <v>1</v>
      </c>
      <c r="F475" s="15">
        <v>3.14</v>
      </c>
      <c r="G475" s="15">
        <f t="shared" si="38"/>
        <v>3.14</v>
      </c>
      <c r="H475" s="16">
        <v>21.08</v>
      </c>
      <c r="I475" s="16">
        <f t="shared" si="39"/>
        <v>21.08</v>
      </c>
      <c r="J475" s="17">
        <f t="shared" si="41"/>
        <v>24.22</v>
      </c>
      <c r="K475" s="89"/>
      <c r="L475" s="17">
        <f t="shared" si="42"/>
        <v>24.22</v>
      </c>
    </row>
    <row r="476" spans="1:12" s="18" customFormat="1" ht="15" customHeight="1">
      <c r="A476" s="12" t="s">
        <v>637</v>
      </c>
      <c r="B476" s="56" t="s">
        <v>569</v>
      </c>
      <c r="C476" s="69"/>
      <c r="D476" s="60" t="s">
        <v>622</v>
      </c>
      <c r="E476" s="14">
        <v>1</v>
      </c>
      <c r="F476" s="15">
        <v>14.58</v>
      </c>
      <c r="G476" s="15">
        <f t="shared" si="38"/>
        <v>14.58</v>
      </c>
      <c r="H476" s="16">
        <v>47.97</v>
      </c>
      <c r="I476" s="16">
        <f t="shared" si="39"/>
        <v>47.97</v>
      </c>
      <c r="J476" s="17">
        <f t="shared" si="41"/>
        <v>62.55</v>
      </c>
      <c r="K476" s="89"/>
      <c r="L476" s="17">
        <f t="shared" si="42"/>
        <v>62.55</v>
      </c>
    </row>
    <row r="477" spans="1:12" s="18" customFormat="1" ht="15" customHeight="1">
      <c r="A477" s="27"/>
      <c r="B477" s="56" t="s">
        <v>570</v>
      </c>
      <c r="C477" s="69"/>
      <c r="D477" s="60" t="s">
        <v>622</v>
      </c>
      <c r="E477" s="14">
        <v>1</v>
      </c>
      <c r="F477" s="15">
        <v>19.850000000000001</v>
      </c>
      <c r="G477" s="15">
        <f t="shared" si="38"/>
        <v>19.850000000000001</v>
      </c>
      <c r="H477" s="16">
        <v>48.27</v>
      </c>
      <c r="I477" s="16">
        <f t="shared" si="39"/>
        <v>48.27</v>
      </c>
      <c r="J477" s="17">
        <f t="shared" si="41"/>
        <v>68.12</v>
      </c>
      <c r="K477" s="89"/>
      <c r="L477" s="17">
        <f t="shared" si="42"/>
        <v>68.12</v>
      </c>
    </row>
    <row r="478" spans="1:12" s="18" customFormat="1" ht="15" customHeight="1">
      <c r="A478" s="27"/>
      <c r="B478" s="56" t="s">
        <v>571</v>
      </c>
      <c r="C478" s="69"/>
      <c r="D478" s="60" t="s">
        <v>622</v>
      </c>
      <c r="E478" s="14">
        <v>1</v>
      </c>
      <c r="F478" s="15">
        <v>38.229999999999997</v>
      </c>
      <c r="G478" s="15">
        <f t="shared" si="38"/>
        <v>38.229999999999997</v>
      </c>
      <c r="H478" s="16">
        <v>49.26</v>
      </c>
      <c r="I478" s="16">
        <f t="shared" si="39"/>
        <v>49.26</v>
      </c>
      <c r="J478" s="17">
        <f t="shared" si="41"/>
        <v>87.49</v>
      </c>
      <c r="K478" s="89"/>
      <c r="L478" s="17">
        <f t="shared" si="42"/>
        <v>87.49</v>
      </c>
    </row>
    <row r="479" spans="1:12" s="18" customFormat="1" ht="15" customHeight="1">
      <c r="A479" s="27"/>
      <c r="B479" s="56" t="s">
        <v>572</v>
      </c>
      <c r="C479" s="69"/>
      <c r="D479" s="60" t="s">
        <v>622</v>
      </c>
      <c r="E479" s="14">
        <v>1</v>
      </c>
      <c r="F479" s="15">
        <v>50.35</v>
      </c>
      <c r="G479" s="15">
        <f t="shared" si="38"/>
        <v>50.35</v>
      </c>
      <c r="H479" s="16">
        <v>49.93</v>
      </c>
      <c r="I479" s="16">
        <f t="shared" si="39"/>
        <v>49.93</v>
      </c>
      <c r="J479" s="17">
        <f t="shared" si="41"/>
        <v>100.28</v>
      </c>
      <c r="K479" s="89"/>
      <c r="L479" s="17">
        <f t="shared" si="42"/>
        <v>100.28</v>
      </c>
    </row>
    <row r="480" spans="1:12" s="18" customFormat="1" ht="15" customHeight="1">
      <c r="A480" s="27"/>
      <c r="B480" s="56" t="s">
        <v>573</v>
      </c>
      <c r="C480" s="69"/>
      <c r="D480" s="60" t="s">
        <v>622</v>
      </c>
      <c r="E480" s="14">
        <v>1</v>
      </c>
      <c r="F480" s="15">
        <v>1.944</v>
      </c>
      <c r="G480" s="15">
        <f t="shared" si="38"/>
        <v>1.944</v>
      </c>
      <c r="H480" s="16">
        <v>47.34</v>
      </c>
      <c r="I480" s="16">
        <f t="shared" si="39"/>
        <v>47.34</v>
      </c>
      <c r="J480" s="17">
        <f t="shared" si="41"/>
        <v>49.284000000000006</v>
      </c>
      <c r="K480" s="89"/>
      <c r="L480" s="17">
        <f t="shared" si="42"/>
        <v>49.284000000000006</v>
      </c>
    </row>
    <row r="481" spans="1:12" s="18" customFormat="1" ht="15" customHeight="1">
      <c r="A481" s="27"/>
      <c r="B481" s="56" t="s">
        <v>574</v>
      </c>
      <c r="C481" s="69"/>
      <c r="D481" s="60" t="s">
        <v>622</v>
      </c>
      <c r="E481" s="14">
        <v>1</v>
      </c>
      <c r="F481" s="15">
        <v>3.82</v>
      </c>
      <c r="G481" s="15">
        <f t="shared" si="38"/>
        <v>3.82</v>
      </c>
      <c r="H481" s="16">
        <v>47.49</v>
      </c>
      <c r="I481" s="16">
        <f t="shared" si="39"/>
        <v>47.49</v>
      </c>
      <c r="J481" s="17">
        <f t="shared" si="41"/>
        <v>51.31</v>
      </c>
      <c r="K481" s="89"/>
      <c r="L481" s="17">
        <f t="shared" si="42"/>
        <v>51.31</v>
      </c>
    </row>
    <row r="482" spans="1:12" s="18" customFormat="1" ht="15" customHeight="1">
      <c r="A482" s="27"/>
      <c r="B482" s="56" t="s">
        <v>575</v>
      </c>
      <c r="C482" s="69"/>
      <c r="D482" s="60" t="s">
        <v>622</v>
      </c>
      <c r="E482" s="14">
        <v>1</v>
      </c>
      <c r="F482" s="15">
        <v>5.47</v>
      </c>
      <c r="G482" s="15">
        <f t="shared" si="38"/>
        <v>5.47</v>
      </c>
      <c r="H482" s="16">
        <v>47.62</v>
      </c>
      <c r="I482" s="16">
        <f t="shared" si="39"/>
        <v>47.62</v>
      </c>
      <c r="J482" s="17">
        <f t="shared" si="41"/>
        <v>53.089999999999996</v>
      </c>
      <c r="K482" s="89"/>
      <c r="L482" s="17">
        <f t="shared" si="42"/>
        <v>53.089999999999996</v>
      </c>
    </row>
    <row r="483" spans="1:12" s="18" customFormat="1" ht="15" customHeight="1">
      <c r="A483" s="27"/>
      <c r="B483" s="57" t="s">
        <v>576</v>
      </c>
      <c r="C483" s="69"/>
      <c r="D483" s="60" t="s">
        <v>622</v>
      </c>
      <c r="E483" s="14">
        <v>1</v>
      </c>
      <c r="F483" s="15">
        <v>1.7869999999999999</v>
      </c>
      <c r="G483" s="15">
        <f t="shared" si="38"/>
        <v>1.7869999999999999</v>
      </c>
      <c r="H483" s="16">
        <v>47.32</v>
      </c>
      <c r="I483" s="16">
        <f t="shared" si="39"/>
        <v>47.32</v>
      </c>
      <c r="J483" s="17">
        <f t="shared" si="41"/>
        <v>49.106999999999999</v>
      </c>
      <c r="K483" s="89"/>
      <c r="L483" s="17">
        <f t="shared" si="42"/>
        <v>49.106999999999999</v>
      </c>
    </row>
    <row r="484" spans="1:12" s="18" customFormat="1" ht="15" customHeight="1">
      <c r="A484" s="27"/>
      <c r="B484" s="56" t="s">
        <v>577</v>
      </c>
      <c r="C484" s="69"/>
      <c r="D484" s="60" t="s">
        <v>622</v>
      </c>
      <c r="E484" s="14">
        <v>1</v>
      </c>
      <c r="F484" s="15">
        <v>2.4889999999999999</v>
      </c>
      <c r="G484" s="15">
        <f t="shared" si="38"/>
        <v>2.4889999999999999</v>
      </c>
      <c r="H484" s="16">
        <v>47.39</v>
      </c>
      <c r="I484" s="16">
        <f t="shared" si="39"/>
        <v>47.39</v>
      </c>
      <c r="J484" s="17">
        <f t="shared" si="41"/>
        <v>49.878999999999998</v>
      </c>
      <c r="K484" s="89"/>
      <c r="L484" s="17">
        <f t="shared" si="42"/>
        <v>49.878999999999998</v>
      </c>
    </row>
    <row r="485" spans="1:12" s="18" customFormat="1" ht="15" customHeight="1">
      <c r="A485" s="27"/>
      <c r="B485" s="57" t="s">
        <v>578</v>
      </c>
      <c r="C485" s="69"/>
      <c r="D485" s="60" t="s">
        <v>622</v>
      </c>
      <c r="E485" s="14">
        <v>1</v>
      </c>
      <c r="F485" s="15">
        <v>2.1640000000000001</v>
      </c>
      <c r="G485" s="15">
        <f t="shared" si="38"/>
        <v>2.1640000000000001</v>
      </c>
      <c r="H485" s="16">
        <v>47.34</v>
      </c>
      <c r="I485" s="16">
        <f t="shared" si="39"/>
        <v>47.34</v>
      </c>
      <c r="J485" s="17">
        <f t="shared" si="41"/>
        <v>49.504000000000005</v>
      </c>
      <c r="K485" s="89"/>
      <c r="L485" s="17">
        <f t="shared" si="42"/>
        <v>49.504000000000005</v>
      </c>
    </row>
    <row r="486" spans="1:12" s="18" customFormat="1" ht="15" customHeight="1">
      <c r="A486" s="27"/>
      <c r="B486" s="56" t="s">
        <v>579</v>
      </c>
      <c r="C486" s="69"/>
      <c r="D486" s="60" t="s">
        <v>622</v>
      </c>
      <c r="E486" s="14">
        <v>1</v>
      </c>
      <c r="F486" s="15">
        <v>3.024</v>
      </c>
      <c r="G486" s="15">
        <f t="shared" ref="G486:G549" si="43">+E486*F486</f>
        <v>3.024</v>
      </c>
      <c r="H486" s="16">
        <v>47.43</v>
      </c>
      <c r="I486" s="16">
        <f t="shared" ref="I486:I549" si="44">+H486*E486</f>
        <v>47.43</v>
      </c>
      <c r="J486" s="17">
        <f t="shared" si="41"/>
        <v>50.454000000000001</v>
      </c>
      <c r="K486" s="89"/>
      <c r="L486" s="17">
        <f t="shared" si="42"/>
        <v>50.454000000000001</v>
      </c>
    </row>
    <row r="487" spans="1:12" s="18" customFormat="1" ht="15" customHeight="1">
      <c r="A487" s="27"/>
      <c r="B487" s="56" t="s">
        <v>580</v>
      </c>
      <c r="C487" s="69"/>
      <c r="D487" s="60" t="s">
        <v>622</v>
      </c>
      <c r="E487" s="14">
        <v>1</v>
      </c>
      <c r="F487" s="15">
        <v>6.2</v>
      </c>
      <c r="G487" s="15">
        <f t="shared" si="43"/>
        <v>6.2</v>
      </c>
      <c r="H487" s="16">
        <v>47.65</v>
      </c>
      <c r="I487" s="16">
        <f t="shared" si="44"/>
        <v>47.65</v>
      </c>
      <c r="J487" s="17">
        <f t="shared" si="41"/>
        <v>53.85</v>
      </c>
      <c r="K487" s="89"/>
      <c r="L487" s="17">
        <f t="shared" si="42"/>
        <v>53.85</v>
      </c>
    </row>
    <row r="488" spans="1:12" s="18" customFormat="1" ht="15" customHeight="1">
      <c r="A488" s="27"/>
      <c r="B488" s="56" t="s">
        <v>581</v>
      </c>
      <c r="C488" s="69"/>
      <c r="D488" s="60" t="s">
        <v>622</v>
      </c>
      <c r="E488" s="14">
        <v>1</v>
      </c>
      <c r="F488" s="15">
        <v>9.35</v>
      </c>
      <c r="G488" s="15">
        <f t="shared" si="43"/>
        <v>9.35</v>
      </c>
      <c r="H488" s="16">
        <v>47.86</v>
      </c>
      <c r="I488" s="16">
        <f t="shared" si="44"/>
        <v>47.86</v>
      </c>
      <c r="J488" s="17">
        <f t="shared" si="41"/>
        <v>57.21</v>
      </c>
      <c r="K488" s="89"/>
      <c r="L488" s="17">
        <f t="shared" si="42"/>
        <v>57.21</v>
      </c>
    </row>
    <row r="489" spans="1:12" s="18" customFormat="1" ht="15" customHeight="1">
      <c r="A489" s="27"/>
      <c r="B489" s="56" t="s">
        <v>582</v>
      </c>
      <c r="C489" s="69"/>
      <c r="D489" s="60" t="s">
        <v>622</v>
      </c>
      <c r="E489" s="14">
        <v>1</v>
      </c>
      <c r="F489" s="15">
        <v>14.4</v>
      </c>
      <c r="G489" s="15">
        <f t="shared" si="43"/>
        <v>14.4</v>
      </c>
      <c r="H489" s="16">
        <v>48.17</v>
      </c>
      <c r="I489" s="16">
        <f t="shared" si="44"/>
        <v>48.17</v>
      </c>
      <c r="J489" s="17">
        <f t="shared" si="41"/>
        <v>62.57</v>
      </c>
      <c r="K489" s="89"/>
      <c r="L489" s="17">
        <f t="shared" si="42"/>
        <v>62.57</v>
      </c>
    </row>
    <row r="490" spans="1:12" s="18" customFormat="1" ht="15" customHeight="1">
      <c r="A490" s="27"/>
      <c r="B490" s="56" t="s">
        <v>641</v>
      </c>
      <c r="C490" s="69"/>
      <c r="D490" s="61" t="s">
        <v>624</v>
      </c>
      <c r="E490" s="14">
        <v>1</v>
      </c>
      <c r="F490" s="15">
        <v>41.52</v>
      </c>
      <c r="G490" s="15">
        <f>+E490*F490</f>
        <v>41.52</v>
      </c>
      <c r="H490" s="16">
        <v>49.92</v>
      </c>
      <c r="I490" s="16">
        <f t="shared" si="44"/>
        <v>49.92</v>
      </c>
      <c r="J490" s="17">
        <f>+G490+I490</f>
        <v>91.44</v>
      </c>
      <c r="K490" s="89"/>
      <c r="L490" s="17">
        <f t="shared" si="42"/>
        <v>91.44</v>
      </c>
    </row>
    <row r="491" spans="1:12" s="18" customFormat="1" ht="15" customHeight="1">
      <c r="A491" s="27"/>
      <c r="B491" s="56" t="s">
        <v>696</v>
      </c>
      <c r="C491" s="69"/>
      <c r="D491" s="61" t="s">
        <v>624</v>
      </c>
      <c r="E491" s="14">
        <v>1</v>
      </c>
      <c r="F491" s="15">
        <v>56.61</v>
      </c>
      <c r="G491" s="15">
        <f t="shared" ref="G491:G494" si="45">+E491*F491</f>
        <v>56.61</v>
      </c>
      <c r="H491" s="16">
        <v>51.02</v>
      </c>
      <c r="I491" s="16">
        <f t="shared" si="44"/>
        <v>51.02</v>
      </c>
      <c r="J491" s="17">
        <f>+G491+I491</f>
        <v>107.63</v>
      </c>
      <c r="K491" s="89"/>
      <c r="L491" s="17">
        <f t="shared" si="42"/>
        <v>107.63</v>
      </c>
    </row>
    <row r="492" spans="1:12" s="18" customFormat="1" ht="15" customHeight="1">
      <c r="A492" s="27"/>
      <c r="B492" s="56" t="s">
        <v>583</v>
      </c>
      <c r="C492" s="69"/>
      <c r="D492" s="60" t="s">
        <v>622</v>
      </c>
      <c r="E492" s="14">
        <v>1</v>
      </c>
      <c r="F492" s="15">
        <v>2.77</v>
      </c>
      <c r="G492" s="15">
        <f t="shared" si="45"/>
        <v>2.77</v>
      </c>
      <c r="H492" s="16">
        <v>47.39</v>
      </c>
      <c r="I492" s="16">
        <f t="shared" si="44"/>
        <v>47.39</v>
      </c>
      <c r="J492" s="17">
        <f t="shared" si="41"/>
        <v>50.160000000000004</v>
      </c>
      <c r="K492" s="89"/>
      <c r="L492" s="17">
        <f t="shared" si="42"/>
        <v>50.160000000000004</v>
      </c>
    </row>
    <row r="493" spans="1:12" s="18" customFormat="1" ht="15" customHeight="1">
      <c r="A493" s="27"/>
      <c r="B493" s="56" t="s">
        <v>584</v>
      </c>
      <c r="C493" s="69"/>
      <c r="D493" s="60" t="s">
        <v>622</v>
      </c>
      <c r="E493" s="14">
        <v>1</v>
      </c>
      <c r="F493" s="15">
        <v>3.39</v>
      </c>
      <c r="G493" s="15">
        <f t="shared" si="45"/>
        <v>3.39</v>
      </c>
      <c r="H493" s="16">
        <v>47.44</v>
      </c>
      <c r="I493" s="16">
        <f t="shared" si="44"/>
        <v>47.44</v>
      </c>
      <c r="J493" s="17">
        <f t="shared" si="41"/>
        <v>50.83</v>
      </c>
      <c r="K493" s="89"/>
      <c r="L493" s="17">
        <f t="shared" si="42"/>
        <v>50.83</v>
      </c>
    </row>
    <row r="494" spans="1:12" s="18" customFormat="1" ht="15" customHeight="1">
      <c r="A494" s="27"/>
      <c r="B494" s="56" t="s">
        <v>585</v>
      </c>
      <c r="C494" s="69"/>
      <c r="D494" s="60" t="s">
        <v>622</v>
      </c>
      <c r="E494" s="14">
        <v>1</v>
      </c>
      <c r="F494" s="15">
        <v>5.03</v>
      </c>
      <c r="G494" s="15">
        <f t="shared" si="45"/>
        <v>5.03</v>
      </c>
      <c r="H494" s="16">
        <v>47.58</v>
      </c>
      <c r="I494" s="16">
        <f t="shared" si="44"/>
        <v>47.58</v>
      </c>
      <c r="J494" s="17">
        <f t="shared" si="41"/>
        <v>52.61</v>
      </c>
      <c r="K494" s="89"/>
      <c r="L494" s="17">
        <f t="shared" si="42"/>
        <v>52.61</v>
      </c>
    </row>
    <row r="495" spans="1:12" s="18" customFormat="1" ht="15" customHeight="1">
      <c r="A495" s="27"/>
      <c r="B495" s="56" t="s">
        <v>640</v>
      </c>
      <c r="C495" s="69"/>
      <c r="D495" s="61" t="s">
        <v>624</v>
      </c>
      <c r="E495" s="14">
        <v>1</v>
      </c>
      <c r="F495" s="15">
        <v>7.26</v>
      </c>
      <c r="G495" s="15">
        <f>+E495*F495</f>
        <v>7.26</v>
      </c>
      <c r="H495" s="16">
        <v>47.74</v>
      </c>
      <c r="I495" s="16">
        <f>+H495*E495</f>
        <v>47.74</v>
      </c>
      <c r="J495" s="17">
        <f>+G495+I495</f>
        <v>55</v>
      </c>
      <c r="K495" s="89"/>
      <c r="L495" s="17">
        <f t="shared" si="42"/>
        <v>55</v>
      </c>
    </row>
    <row r="496" spans="1:12" s="18" customFormat="1" ht="15" customHeight="1">
      <c r="A496" s="27"/>
      <c r="B496" s="56" t="s">
        <v>586</v>
      </c>
      <c r="C496" s="69"/>
      <c r="D496" s="60" t="s">
        <v>622</v>
      </c>
      <c r="E496" s="14">
        <v>1</v>
      </c>
      <c r="F496" s="15">
        <v>13.48</v>
      </c>
      <c r="G496" s="15">
        <f t="shared" si="43"/>
        <v>13.48</v>
      </c>
      <c r="H496" s="16">
        <v>48.09</v>
      </c>
      <c r="I496" s="16">
        <f t="shared" si="44"/>
        <v>48.09</v>
      </c>
      <c r="J496" s="17">
        <f t="shared" si="41"/>
        <v>61.570000000000007</v>
      </c>
      <c r="K496" s="89"/>
      <c r="L496" s="17">
        <f t="shared" si="42"/>
        <v>61.570000000000007</v>
      </c>
    </row>
    <row r="497" spans="1:12" s="18" customFormat="1" ht="15" customHeight="1">
      <c r="A497" s="27"/>
      <c r="B497" s="56" t="s">
        <v>587</v>
      </c>
      <c r="C497" s="69"/>
      <c r="D497" s="60" t="s">
        <v>622</v>
      </c>
      <c r="E497" s="14">
        <v>1</v>
      </c>
      <c r="F497" s="15">
        <v>20.88</v>
      </c>
      <c r="G497" s="15">
        <f t="shared" si="43"/>
        <v>20.88</v>
      </c>
      <c r="H497" s="16">
        <v>48.61</v>
      </c>
      <c r="I497" s="16">
        <f t="shared" si="44"/>
        <v>48.61</v>
      </c>
      <c r="J497" s="17">
        <f t="shared" si="41"/>
        <v>69.489999999999995</v>
      </c>
      <c r="K497" s="89"/>
      <c r="L497" s="17">
        <f t="shared" si="42"/>
        <v>69.489999999999995</v>
      </c>
    </row>
    <row r="498" spans="1:12" s="18" customFormat="1" ht="15" customHeight="1">
      <c r="A498" s="27"/>
      <c r="B498" s="56" t="s">
        <v>588</v>
      </c>
      <c r="C498" s="69"/>
      <c r="D498" s="60" t="s">
        <v>622</v>
      </c>
      <c r="E498" s="14">
        <v>1</v>
      </c>
      <c r="F498" s="15">
        <v>26.9</v>
      </c>
      <c r="G498" s="15">
        <f t="shared" si="43"/>
        <v>26.9</v>
      </c>
      <c r="H498" s="16">
        <v>49.01</v>
      </c>
      <c r="I498" s="16">
        <f t="shared" si="44"/>
        <v>49.01</v>
      </c>
      <c r="J498" s="17">
        <f t="shared" si="41"/>
        <v>75.91</v>
      </c>
      <c r="K498" s="89"/>
      <c r="L498" s="17">
        <f t="shared" si="42"/>
        <v>75.91</v>
      </c>
    </row>
    <row r="499" spans="1:12" s="18" customFormat="1" ht="15" customHeight="1">
      <c r="A499" s="27"/>
      <c r="B499" s="56" t="s">
        <v>589</v>
      </c>
      <c r="C499" s="69"/>
      <c r="D499" s="60" t="s">
        <v>622</v>
      </c>
      <c r="E499" s="14">
        <v>1</v>
      </c>
      <c r="F499" s="15">
        <v>36.9</v>
      </c>
      <c r="G499" s="15">
        <f t="shared" si="43"/>
        <v>36.9</v>
      </c>
      <c r="H499" s="16">
        <v>49.62</v>
      </c>
      <c r="I499" s="16">
        <f t="shared" si="44"/>
        <v>49.62</v>
      </c>
      <c r="J499" s="17">
        <f t="shared" ref="J499:J534" si="46">+G499+I499</f>
        <v>86.52</v>
      </c>
      <c r="K499" s="89"/>
      <c r="L499" s="17">
        <f t="shared" si="42"/>
        <v>86.52</v>
      </c>
    </row>
    <row r="500" spans="1:12" s="18" customFormat="1" ht="15" customHeight="1">
      <c r="A500" s="27"/>
      <c r="B500" s="56" t="s">
        <v>590</v>
      </c>
      <c r="C500" s="69"/>
      <c r="D500" s="60" t="s">
        <v>622</v>
      </c>
      <c r="E500" s="14">
        <v>1</v>
      </c>
      <c r="F500" s="15">
        <v>51.65</v>
      </c>
      <c r="G500" s="15">
        <f t="shared" si="43"/>
        <v>51.65</v>
      </c>
      <c r="H500" s="16">
        <v>50.53</v>
      </c>
      <c r="I500" s="16">
        <f t="shared" si="44"/>
        <v>50.53</v>
      </c>
      <c r="J500" s="17">
        <f t="shared" si="46"/>
        <v>102.18</v>
      </c>
      <c r="K500" s="89"/>
      <c r="L500" s="17">
        <f t="shared" si="42"/>
        <v>102.18</v>
      </c>
    </row>
    <row r="501" spans="1:12" s="18" customFormat="1" ht="15" customHeight="1">
      <c r="A501" s="27"/>
      <c r="B501" s="56" t="s">
        <v>591</v>
      </c>
      <c r="C501" s="69"/>
      <c r="D501" s="60" t="s">
        <v>622</v>
      </c>
      <c r="E501" s="14">
        <v>1</v>
      </c>
      <c r="F501" s="15">
        <v>70.75</v>
      </c>
      <c r="G501" s="15">
        <f t="shared" si="43"/>
        <v>70.75</v>
      </c>
      <c r="H501" s="16">
        <v>51.71</v>
      </c>
      <c r="I501" s="16">
        <f t="shared" si="44"/>
        <v>51.71</v>
      </c>
      <c r="J501" s="17">
        <f t="shared" si="46"/>
        <v>122.46000000000001</v>
      </c>
      <c r="K501" s="89"/>
      <c r="L501" s="17">
        <f t="shared" si="42"/>
        <v>122.46000000000001</v>
      </c>
    </row>
    <row r="502" spans="1:12" s="18" customFormat="1" ht="15" customHeight="1">
      <c r="A502" s="27"/>
      <c r="B502" s="56" t="s">
        <v>592</v>
      </c>
      <c r="C502" s="69"/>
      <c r="D502" s="60" t="s">
        <v>622</v>
      </c>
      <c r="E502" s="14">
        <v>1</v>
      </c>
      <c r="F502" s="15">
        <v>90.67</v>
      </c>
      <c r="G502" s="15">
        <f t="shared" si="43"/>
        <v>90.67</v>
      </c>
      <c r="H502" s="16">
        <v>52.89</v>
      </c>
      <c r="I502" s="16">
        <f t="shared" si="44"/>
        <v>52.89</v>
      </c>
      <c r="J502" s="17">
        <f t="shared" si="46"/>
        <v>143.56</v>
      </c>
      <c r="K502" s="89"/>
      <c r="L502" s="17">
        <f t="shared" si="42"/>
        <v>143.56</v>
      </c>
    </row>
    <row r="503" spans="1:12" s="18" customFormat="1" ht="15" customHeight="1">
      <c r="A503" s="27"/>
      <c r="B503" s="56" t="s">
        <v>593</v>
      </c>
      <c r="C503" s="69"/>
      <c r="D503" s="60" t="s">
        <v>622</v>
      </c>
      <c r="E503" s="14">
        <v>1</v>
      </c>
      <c r="F503" s="15">
        <v>111.24</v>
      </c>
      <c r="G503" s="15">
        <f t="shared" si="43"/>
        <v>111.24</v>
      </c>
      <c r="H503" s="16">
        <v>53.96</v>
      </c>
      <c r="I503" s="16">
        <f t="shared" si="44"/>
        <v>53.96</v>
      </c>
      <c r="J503" s="17">
        <f t="shared" si="46"/>
        <v>165.2</v>
      </c>
      <c r="K503" s="89"/>
      <c r="L503" s="17">
        <f t="shared" si="42"/>
        <v>165.2</v>
      </c>
    </row>
    <row r="504" spans="1:12" s="18" customFormat="1" ht="15" customHeight="1">
      <c r="A504" s="27"/>
      <c r="B504" s="56" t="s">
        <v>594</v>
      </c>
      <c r="C504" s="69"/>
      <c r="D504" s="60" t="s">
        <v>622</v>
      </c>
      <c r="E504" s="14">
        <v>1</v>
      </c>
      <c r="F504" s="15">
        <v>136.78</v>
      </c>
      <c r="G504" s="15">
        <f t="shared" si="43"/>
        <v>136.78</v>
      </c>
      <c r="H504" s="16">
        <v>55.75</v>
      </c>
      <c r="I504" s="16">
        <f t="shared" si="44"/>
        <v>55.75</v>
      </c>
      <c r="J504" s="17">
        <f t="shared" si="46"/>
        <v>192.53</v>
      </c>
      <c r="K504" s="89"/>
      <c r="L504" s="17">
        <f t="shared" si="42"/>
        <v>192.53</v>
      </c>
    </row>
    <row r="505" spans="1:12" s="18" customFormat="1" ht="15" customHeight="1">
      <c r="A505" s="27"/>
      <c r="B505" s="56" t="s">
        <v>698</v>
      </c>
      <c r="C505" s="69"/>
      <c r="D505" s="60" t="s">
        <v>622</v>
      </c>
      <c r="E505" s="14">
        <v>1</v>
      </c>
      <c r="F505" s="15">
        <v>1.47</v>
      </c>
      <c r="G505" s="15">
        <f t="shared" si="43"/>
        <v>1.47</v>
      </c>
      <c r="H505" s="16">
        <v>6.95</v>
      </c>
      <c r="I505" s="16">
        <f t="shared" si="44"/>
        <v>6.95</v>
      </c>
      <c r="J505" s="17">
        <f t="shared" ref="J505" si="47">+G505+I505</f>
        <v>8.42</v>
      </c>
      <c r="K505" s="89"/>
      <c r="L505" s="17">
        <f t="shared" si="42"/>
        <v>8.42</v>
      </c>
    </row>
    <row r="506" spans="1:12" s="18" customFormat="1" ht="15" customHeight="1">
      <c r="A506" s="27"/>
      <c r="B506" s="57" t="s">
        <v>595</v>
      </c>
      <c r="C506" s="69"/>
      <c r="D506" s="60" t="s">
        <v>622</v>
      </c>
      <c r="E506" s="14">
        <v>1</v>
      </c>
      <c r="F506" s="15">
        <v>3.0830000000000002</v>
      </c>
      <c r="G506" s="15">
        <f t="shared" si="43"/>
        <v>3.0830000000000002</v>
      </c>
      <c r="H506" s="16">
        <v>6.95</v>
      </c>
      <c r="I506" s="16">
        <f t="shared" si="44"/>
        <v>6.95</v>
      </c>
      <c r="J506" s="17">
        <f t="shared" si="46"/>
        <v>10.033000000000001</v>
      </c>
      <c r="K506" s="89"/>
      <c r="L506" s="17">
        <f t="shared" si="42"/>
        <v>10.033000000000001</v>
      </c>
    </row>
    <row r="507" spans="1:12" s="18" customFormat="1" ht="15" customHeight="1">
      <c r="A507" s="27"/>
      <c r="B507" s="56" t="s">
        <v>639</v>
      </c>
      <c r="C507" s="69"/>
      <c r="D507" s="60" t="s">
        <v>622</v>
      </c>
      <c r="E507" s="14">
        <v>1</v>
      </c>
      <c r="F507" s="15">
        <v>2.5</v>
      </c>
      <c r="G507" s="15">
        <f t="shared" si="43"/>
        <v>2.5</v>
      </c>
      <c r="H507" s="16">
        <v>6.95</v>
      </c>
      <c r="I507" s="16">
        <f t="shared" si="44"/>
        <v>6.95</v>
      </c>
      <c r="J507" s="17">
        <f t="shared" si="46"/>
        <v>9.4499999999999993</v>
      </c>
      <c r="K507" s="89"/>
      <c r="L507" s="17">
        <f t="shared" si="42"/>
        <v>9.4499999999999993</v>
      </c>
    </row>
    <row r="508" spans="1:12" s="18" customFormat="1" ht="15" customHeight="1">
      <c r="A508" s="27"/>
      <c r="B508" s="52" t="s">
        <v>642</v>
      </c>
      <c r="C508" s="69"/>
      <c r="D508" s="61" t="s">
        <v>624</v>
      </c>
      <c r="E508" s="14">
        <v>1</v>
      </c>
      <c r="F508" s="15">
        <v>2.71</v>
      </c>
      <c r="G508" s="15">
        <f t="shared" si="43"/>
        <v>2.71</v>
      </c>
      <c r="H508" s="16">
        <v>6.95</v>
      </c>
      <c r="I508" s="16">
        <f t="shared" si="44"/>
        <v>6.95</v>
      </c>
      <c r="J508" s="17">
        <f>+G508+I508</f>
        <v>9.66</v>
      </c>
      <c r="K508" s="89"/>
      <c r="L508" s="17">
        <f t="shared" si="42"/>
        <v>9.66</v>
      </c>
    </row>
    <row r="509" spans="1:12" s="18" customFormat="1" ht="15" customHeight="1">
      <c r="A509" s="27"/>
      <c r="B509" s="57" t="s">
        <v>687</v>
      </c>
      <c r="C509" s="69"/>
      <c r="D509" s="61" t="s">
        <v>624</v>
      </c>
      <c r="E509" s="14">
        <v>1</v>
      </c>
      <c r="F509" s="15">
        <v>5.7</v>
      </c>
      <c r="G509" s="15">
        <f t="shared" si="43"/>
        <v>5.7</v>
      </c>
      <c r="H509" s="16">
        <v>7.49</v>
      </c>
      <c r="I509" s="16">
        <f t="shared" si="44"/>
        <v>7.49</v>
      </c>
      <c r="J509" s="17">
        <f t="shared" ref="J509:J510" si="48">+G509+I509</f>
        <v>13.190000000000001</v>
      </c>
      <c r="K509" s="89"/>
      <c r="L509" s="17">
        <f t="shared" si="42"/>
        <v>13.190000000000001</v>
      </c>
    </row>
    <row r="510" spans="1:12" s="18" customFormat="1" ht="15" customHeight="1">
      <c r="A510" s="12" t="s">
        <v>674</v>
      </c>
      <c r="B510" s="56" t="s">
        <v>596</v>
      </c>
      <c r="C510" s="69"/>
      <c r="D510" s="60" t="s">
        <v>622</v>
      </c>
      <c r="E510" s="14">
        <v>1</v>
      </c>
      <c r="F510" s="15">
        <v>22.78</v>
      </c>
      <c r="G510" s="15">
        <f t="shared" si="43"/>
        <v>22.78</v>
      </c>
      <c r="H510" s="16">
        <v>49.08</v>
      </c>
      <c r="I510" s="16">
        <f t="shared" si="44"/>
        <v>49.08</v>
      </c>
      <c r="J510" s="17">
        <f t="shared" si="48"/>
        <v>71.86</v>
      </c>
      <c r="K510" s="89"/>
      <c r="L510" s="17">
        <f t="shared" si="42"/>
        <v>71.86</v>
      </c>
    </row>
    <row r="511" spans="1:12" s="18" customFormat="1" ht="15" customHeight="1">
      <c r="A511" s="27"/>
      <c r="B511" s="56" t="s">
        <v>597</v>
      </c>
      <c r="C511" s="69"/>
      <c r="D511" s="60" t="s">
        <v>622</v>
      </c>
      <c r="E511" s="14">
        <v>1</v>
      </c>
      <c r="F511" s="15">
        <v>26.41</v>
      </c>
      <c r="G511" s="15">
        <f t="shared" si="43"/>
        <v>26.41</v>
      </c>
      <c r="H511" s="16">
        <v>49.35</v>
      </c>
      <c r="I511" s="16">
        <f t="shared" si="44"/>
        <v>49.35</v>
      </c>
      <c r="J511" s="17">
        <f t="shared" si="46"/>
        <v>75.760000000000005</v>
      </c>
      <c r="K511" s="89"/>
      <c r="L511" s="17">
        <f t="shared" si="42"/>
        <v>75.760000000000005</v>
      </c>
    </row>
    <row r="512" spans="1:12" s="18" customFormat="1" ht="15" customHeight="1">
      <c r="A512" s="27"/>
      <c r="B512" s="56" t="s">
        <v>598</v>
      </c>
      <c r="C512" s="69"/>
      <c r="D512" s="60" t="s">
        <v>622</v>
      </c>
      <c r="E512" s="14">
        <v>1</v>
      </c>
      <c r="F512" s="15">
        <v>30.82</v>
      </c>
      <c r="G512" s="15">
        <f t="shared" si="43"/>
        <v>30.82</v>
      </c>
      <c r="H512" s="16">
        <v>49.67</v>
      </c>
      <c r="I512" s="16">
        <f t="shared" si="44"/>
        <v>49.67</v>
      </c>
      <c r="J512" s="17">
        <f t="shared" si="46"/>
        <v>80.490000000000009</v>
      </c>
      <c r="K512" s="89"/>
      <c r="L512" s="17">
        <f t="shared" si="42"/>
        <v>80.490000000000009</v>
      </c>
    </row>
    <row r="513" spans="1:12" s="18" customFormat="1" ht="15" customHeight="1">
      <c r="A513" s="27"/>
      <c r="B513" s="56" t="s">
        <v>599</v>
      </c>
      <c r="C513" s="69"/>
      <c r="D513" s="60" t="s">
        <v>622</v>
      </c>
      <c r="E513" s="14">
        <v>1</v>
      </c>
      <c r="F513" s="15">
        <v>34.950000000000003</v>
      </c>
      <c r="G513" s="15">
        <f t="shared" si="43"/>
        <v>34.950000000000003</v>
      </c>
      <c r="H513" s="16">
        <v>49.95</v>
      </c>
      <c r="I513" s="16">
        <f t="shared" si="44"/>
        <v>49.95</v>
      </c>
      <c r="J513" s="17">
        <f t="shared" si="46"/>
        <v>84.9</v>
      </c>
      <c r="K513" s="89"/>
      <c r="L513" s="17">
        <f t="shared" si="42"/>
        <v>84.9</v>
      </c>
    </row>
    <row r="514" spans="1:12" s="18" customFormat="1" ht="15" customHeight="1">
      <c r="A514" s="27"/>
      <c r="B514" s="56" t="s">
        <v>600</v>
      </c>
      <c r="C514" s="69"/>
      <c r="D514" s="60" t="s">
        <v>622</v>
      </c>
      <c r="E514" s="14">
        <v>1</v>
      </c>
      <c r="F514" s="15">
        <v>61.64</v>
      </c>
      <c r="G514" s="15">
        <f t="shared" si="43"/>
        <v>61.64</v>
      </c>
      <c r="H514" s="16">
        <v>51.56</v>
      </c>
      <c r="I514" s="16">
        <f t="shared" si="44"/>
        <v>51.56</v>
      </c>
      <c r="J514" s="17">
        <f t="shared" si="46"/>
        <v>113.2</v>
      </c>
      <c r="K514" s="89"/>
      <c r="L514" s="17">
        <f t="shared" si="42"/>
        <v>113.2</v>
      </c>
    </row>
    <row r="515" spans="1:12" s="18" customFormat="1" ht="15" customHeight="1">
      <c r="A515" s="12" t="s">
        <v>673</v>
      </c>
      <c r="B515" s="56" t="s">
        <v>601</v>
      </c>
      <c r="C515" s="69"/>
      <c r="D515" s="60" t="s">
        <v>622</v>
      </c>
      <c r="E515" s="14">
        <v>1</v>
      </c>
      <c r="F515" s="15">
        <v>7.68</v>
      </c>
      <c r="G515" s="15">
        <f t="shared" si="43"/>
        <v>7.68</v>
      </c>
      <c r="H515" s="16">
        <v>48.08</v>
      </c>
      <c r="I515" s="16">
        <f t="shared" si="44"/>
        <v>48.08</v>
      </c>
      <c r="J515" s="17">
        <f t="shared" si="46"/>
        <v>55.76</v>
      </c>
      <c r="K515" s="89"/>
      <c r="L515" s="17">
        <f t="shared" si="42"/>
        <v>55.76</v>
      </c>
    </row>
    <row r="516" spans="1:12" s="18" customFormat="1" ht="15" customHeight="1">
      <c r="A516" s="27"/>
      <c r="B516" s="56" t="s">
        <v>602</v>
      </c>
      <c r="C516" s="69"/>
      <c r="D516" s="60" t="s">
        <v>622</v>
      </c>
      <c r="E516" s="14">
        <v>1</v>
      </c>
      <c r="F516" s="15">
        <v>20.190000000000001</v>
      </c>
      <c r="G516" s="15">
        <f t="shared" si="43"/>
        <v>20.190000000000001</v>
      </c>
      <c r="H516" s="16">
        <v>49.19</v>
      </c>
      <c r="I516" s="16">
        <f t="shared" si="44"/>
        <v>49.19</v>
      </c>
      <c r="J516" s="17">
        <f t="shared" si="46"/>
        <v>69.38</v>
      </c>
      <c r="K516" s="89"/>
      <c r="L516" s="17">
        <f t="shared" ref="L516:L549" si="49">J516-(J516*K516)</f>
        <v>69.38</v>
      </c>
    </row>
    <row r="517" spans="1:12" s="18" customFormat="1" ht="15" customHeight="1">
      <c r="A517" s="27"/>
      <c r="B517" s="56" t="s">
        <v>697</v>
      </c>
      <c r="C517" s="69"/>
      <c r="D517" s="60" t="s">
        <v>622</v>
      </c>
      <c r="E517" s="14">
        <v>1</v>
      </c>
      <c r="F517" s="15">
        <v>10.48</v>
      </c>
      <c r="G517" s="15">
        <f t="shared" si="43"/>
        <v>10.48</v>
      </c>
      <c r="H517" s="16">
        <v>48.33</v>
      </c>
      <c r="I517" s="16">
        <f t="shared" si="44"/>
        <v>48.33</v>
      </c>
      <c r="J517" s="17">
        <f t="shared" ref="J517" si="50">+G517+I517</f>
        <v>58.81</v>
      </c>
      <c r="K517" s="89"/>
      <c r="L517" s="17">
        <f t="shared" si="49"/>
        <v>58.81</v>
      </c>
    </row>
    <row r="518" spans="1:12" s="18" customFormat="1" ht="15" customHeight="1">
      <c r="A518" s="63" t="s">
        <v>115</v>
      </c>
      <c r="B518" s="66" t="s">
        <v>651</v>
      </c>
      <c r="C518" s="69"/>
      <c r="D518" s="13" t="s">
        <v>0</v>
      </c>
      <c r="E518" s="14">
        <v>1</v>
      </c>
      <c r="F518" s="15">
        <v>68.25</v>
      </c>
      <c r="G518" s="15">
        <f t="shared" si="43"/>
        <v>68.25</v>
      </c>
      <c r="H518" s="16">
        <v>7.1662500000000007</v>
      </c>
      <c r="I518" s="16">
        <f t="shared" si="44"/>
        <v>7.1662500000000007</v>
      </c>
      <c r="J518" s="17">
        <f t="shared" si="46"/>
        <v>75.416250000000005</v>
      </c>
      <c r="K518" s="89"/>
      <c r="L518" s="17">
        <f t="shared" si="49"/>
        <v>75.416250000000005</v>
      </c>
    </row>
    <row r="519" spans="1:12" s="18" customFormat="1" ht="15" customHeight="1">
      <c r="A519" s="63" t="s">
        <v>115</v>
      </c>
      <c r="B519" s="64" t="s">
        <v>603</v>
      </c>
      <c r="C519" s="69"/>
      <c r="D519" s="13" t="s">
        <v>0</v>
      </c>
      <c r="E519" s="14">
        <v>1</v>
      </c>
      <c r="F519" s="15">
        <v>79.275000000000006</v>
      </c>
      <c r="G519" s="15">
        <f t="shared" si="43"/>
        <v>79.275000000000006</v>
      </c>
      <c r="H519" s="16">
        <v>8.323875000000001</v>
      </c>
      <c r="I519" s="16">
        <f t="shared" si="44"/>
        <v>8.323875000000001</v>
      </c>
      <c r="J519" s="17">
        <f t="shared" si="46"/>
        <v>87.598875000000007</v>
      </c>
      <c r="K519" s="89"/>
      <c r="L519" s="17">
        <f t="shared" si="49"/>
        <v>87.598875000000007</v>
      </c>
    </row>
    <row r="520" spans="1:12" s="18" customFormat="1" ht="15" customHeight="1">
      <c r="A520" s="63" t="s">
        <v>115</v>
      </c>
      <c r="B520" s="64" t="s">
        <v>604</v>
      </c>
      <c r="C520" s="69"/>
      <c r="D520" s="13" t="s">
        <v>0</v>
      </c>
      <c r="E520" s="14">
        <v>1</v>
      </c>
      <c r="F520" s="15">
        <v>42</v>
      </c>
      <c r="G520" s="15">
        <f t="shared" si="43"/>
        <v>42</v>
      </c>
      <c r="H520" s="16">
        <v>4.41</v>
      </c>
      <c r="I520" s="16">
        <f t="shared" si="44"/>
        <v>4.41</v>
      </c>
      <c r="J520" s="17">
        <f t="shared" si="46"/>
        <v>46.41</v>
      </c>
      <c r="K520" s="89"/>
      <c r="L520" s="17">
        <f t="shared" si="49"/>
        <v>46.41</v>
      </c>
    </row>
    <row r="521" spans="1:12" s="18" customFormat="1" ht="15" customHeight="1">
      <c r="A521" s="63" t="s">
        <v>115</v>
      </c>
      <c r="B521" s="65" t="s">
        <v>605</v>
      </c>
      <c r="C521" s="69"/>
      <c r="D521" s="13" t="s">
        <v>0</v>
      </c>
      <c r="E521" s="14">
        <v>1</v>
      </c>
      <c r="F521" s="15">
        <v>206.85000000000002</v>
      </c>
      <c r="G521" s="15">
        <f t="shared" si="43"/>
        <v>206.85000000000002</v>
      </c>
      <c r="H521" s="16">
        <v>21.719250000000002</v>
      </c>
      <c r="I521" s="16">
        <f t="shared" si="44"/>
        <v>21.719250000000002</v>
      </c>
      <c r="J521" s="17">
        <f t="shared" si="46"/>
        <v>228.56925000000001</v>
      </c>
      <c r="K521" s="89"/>
      <c r="L521" s="17">
        <f t="shared" si="49"/>
        <v>228.56925000000001</v>
      </c>
    </row>
    <row r="522" spans="1:12" s="18" customFormat="1" ht="15" customHeight="1">
      <c r="A522" s="63" t="s">
        <v>115</v>
      </c>
      <c r="B522" s="64" t="s">
        <v>606</v>
      </c>
      <c r="C522" s="69"/>
      <c r="D522" s="60" t="s">
        <v>622</v>
      </c>
      <c r="E522" s="14">
        <v>1</v>
      </c>
      <c r="F522" s="15">
        <v>44.1</v>
      </c>
      <c r="G522" s="15">
        <f t="shared" si="43"/>
        <v>44.1</v>
      </c>
      <c r="H522" s="16">
        <v>4.6305000000000005</v>
      </c>
      <c r="I522" s="16">
        <f t="shared" si="44"/>
        <v>4.6305000000000005</v>
      </c>
      <c r="J522" s="17">
        <f t="shared" si="46"/>
        <v>48.730499999999999</v>
      </c>
      <c r="K522" s="89"/>
      <c r="L522" s="17">
        <f t="shared" si="49"/>
        <v>48.730499999999999</v>
      </c>
    </row>
    <row r="523" spans="1:12" s="18" customFormat="1" ht="15" customHeight="1">
      <c r="A523" s="63" t="s">
        <v>115</v>
      </c>
      <c r="B523" s="64" t="s">
        <v>607</v>
      </c>
      <c r="C523" s="69"/>
      <c r="D523" s="60" t="s">
        <v>622</v>
      </c>
      <c r="E523" s="14">
        <v>1</v>
      </c>
      <c r="F523" s="15">
        <v>67.2</v>
      </c>
      <c r="G523" s="15">
        <f t="shared" si="43"/>
        <v>67.2</v>
      </c>
      <c r="H523" s="16">
        <v>7.0560000000000009</v>
      </c>
      <c r="I523" s="16">
        <f t="shared" si="44"/>
        <v>7.0560000000000009</v>
      </c>
      <c r="J523" s="17">
        <f t="shared" si="46"/>
        <v>74.256</v>
      </c>
      <c r="K523" s="89"/>
      <c r="L523" s="17">
        <f t="shared" si="49"/>
        <v>74.256</v>
      </c>
    </row>
    <row r="524" spans="1:12" s="18" customFormat="1" ht="15" customHeight="1">
      <c r="A524" s="63" t="s">
        <v>115</v>
      </c>
      <c r="B524" s="64" t="s">
        <v>608</v>
      </c>
      <c r="C524" s="69"/>
      <c r="D524" s="60" t="s">
        <v>622</v>
      </c>
      <c r="E524" s="14">
        <v>1</v>
      </c>
      <c r="F524" s="15">
        <v>89.25</v>
      </c>
      <c r="G524" s="15">
        <f t="shared" si="43"/>
        <v>89.25</v>
      </c>
      <c r="H524" s="16">
        <v>9.3712500000000016</v>
      </c>
      <c r="I524" s="16">
        <f t="shared" si="44"/>
        <v>9.3712500000000016</v>
      </c>
      <c r="J524" s="17">
        <f t="shared" si="46"/>
        <v>98.621250000000003</v>
      </c>
      <c r="K524" s="89"/>
      <c r="L524" s="17">
        <f t="shared" si="49"/>
        <v>98.621250000000003</v>
      </c>
    </row>
    <row r="525" spans="1:12" s="18" customFormat="1" ht="15" customHeight="1">
      <c r="A525" s="63" t="s">
        <v>115</v>
      </c>
      <c r="B525" s="64" t="s">
        <v>609</v>
      </c>
      <c r="C525" s="69"/>
      <c r="D525" s="13" t="s">
        <v>0</v>
      </c>
      <c r="E525" s="14">
        <v>1</v>
      </c>
      <c r="F525" s="15">
        <v>218.4</v>
      </c>
      <c r="G525" s="15">
        <f t="shared" si="43"/>
        <v>218.4</v>
      </c>
      <c r="H525" s="16">
        <v>22.932000000000006</v>
      </c>
      <c r="I525" s="16">
        <f t="shared" si="44"/>
        <v>22.932000000000006</v>
      </c>
      <c r="J525" s="17">
        <f t="shared" si="46"/>
        <v>241.33200000000002</v>
      </c>
      <c r="K525" s="89"/>
      <c r="L525" s="17">
        <f t="shared" si="49"/>
        <v>241.33200000000002</v>
      </c>
    </row>
    <row r="526" spans="1:12" s="18" customFormat="1" ht="15" customHeight="1">
      <c r="A526" s="63" t="s">
        <v>115</v>
      </c>
      <c r="B526" s="64" t="s">
        <v>699</v>
      </c>
      <c r="C526" s="69"/>
      <c r="D526" s="13" t="s">
        <v>0</v>
      </c>
      <c r="E526" s="14">
        <v>1</v>
      </c>
      <c r="F526" s="15">
        <v>106.05000000000001</v>
      </c>
      <c r="G526" s="15">
        <f t="shared" si="43"/>
        <v>106.05000000000001</v>
      </c>
      <c r="H526" s="16">
        <v>11.135250000000003</v>
      </c>
      <c r="I526" s="16">
        <f t="shared" si="44"/>
        <v>11.135250000000003</v>
      </c>
      <c r="J526" s="17">
        <f t="shared" si="46"/>
        <v>117.18525000000001</v>
      </c>
      <c r="K526" s="89"/>
      <c r="L526" s="17">
        <f t="shared" si="49"/>
        <v>117.18525000000001</v>
      </c>
    </row>
    <row r="527" spans="1:12" s="18" customFormat="1" ht="15" customHeight="1">
      <c r="A527" s="63" t="s">
        <v>115</v>
      </c>
      <c r="B527" s="64" t="s">
        <v>700</v>
      </c>
      <c r="C527" s="69"/>
      <c r="D527" s="13" t="s">
        <v>0</v>
      </c>
      <c r="E527" s="14">
        <v>1</v>
      </c>
      <c r="F527" s="15">
        <v>138.6</v>
      </c>
      <c r="G527" s="15">
        <f t="shared" ref="G527" si="51">+E527*F527</f>
        <v>138.6</v>
      </c>
      <c r="H527" s="16">
        <v>14.553000000000001</v>
      </c>
      <c r="I527" s="16">
        <f t="shared" ref="I527" si="52">+H527*E527</f>
        <v>14.553000000000001</v>
      </c>
      <c r="J527" s="17">
        <f t="shared" ref="J527" si="53">+G527+I527</f>
        <v>153.15299999999999</v>
      </c>
      <c r="K527" s="89"/>
      <c r="L527" s="17">
        <f t="shared" si="49"/>
        <v>153.15299999999999</v>
      </c>
    </row>
    <row r="528" spans="1:12" s="18" customFormat="1" ht="11.25">
      <c r="A528" s="63" t="s">
        <v>115</v>
      </c>
      <c r="B528" s="64" t="s">
        <v>610</v>
      </c>
      <c r="C528" s="69"/>
      <c r="D528" s="13" t="s">
        <v>0</v>
      </c>
      <c r="E528" s="14">
        <v>1</v>
      </c>
      <c r="F528" s="15">
        <v>168</v>
      </c>
      <c r="G528" s="15">
        <f t="shared" si="43"/>
        <v>168</v>
      </c>
      <c r="H528" s="16">
        <v>17.64</v>
      </c>
      <c r="I528" s="16">
        <f t="shared" si="44"/>
        <v>17.64</v>
      </c>
      <c r="J528" s="17">
        <f t="shared" si="46"/>
        <v>185.64</v>
      </c>
      <c r="K528" s="89"/>
      <c r="L528" s="17">
        <f t="shared" si="49"/>
        <v>185.64</v>
      </c>
    </row>
    <row r="529" spans="1:12" s="18" customFormat="1" ht="15" customHeight="1">
      <c r="A529" s="63" t="s">
        <v>115</v>
      </c>
      <c r="B529" s="64" t="s">
        <v>611</v>
      </c>
      <c r="C529" s="69"/>
      <c r="D529" s="13" t="s">
        <v>0</v>
      </c>
      <c r="E529" s="14">
        <v>1</v>
      </c>
      <c r="F529" s="15">
        <v>60.900000000000006</v>
      </c>
      <c r="G529" s="15">
        <f t="shared" si="43"/>
        <v>60.900000000000006</v>
      </c>
      <c r="H529" s="16">
        <v>6.3945000000000007</v>
      </c>
      <c r="I529" s="16">
        <f t="shared" si="44"/>
        <v>6.3945000000000007</v>
      </c>
      <c r="J529" s="17">
        <f t="shared" si="46"/>
        <v>67.294499999999999</v>
      </c>
      <c r="K529" s="89"/>
      <c r="L529" s="17">
        <f t="shared" si="49"/>
        <v>67.294499999999999</v>
      </c>
    </row>
    <row r="530" spans="1:12" s="18" customFormat="1" ht="15" customHeight="1">
      <c r="A530" s="63" t="s">
        <v>115</v>
      </c>
      <c r="B530" s="64" t="s">
        <v>612</v>
      </c>
      <c r="C530" s="69"/>
      <c r="D530" s="13" t="s">
        <v>0</v>
      </c>
      <c r="E530" s="14">
        <v>1</v>
      </c>
      <c r="F530" s="15">
        <v>60.900000000000006</v>
      </c>
      <c r="G530" s="15">
        <f t="shared" si="43"/>
        <v>60.900000000000006</v>
      </c>
      <c r="H530" s="16">
        <v>6.3945000000000007</v>
      </c>
      <c r="I530" s="16">
        <f t="shared" si="44"/>
        <v>6.3945000000000007</v>
      </c>
      <c r="J530" s="17">
        <f t="shared" si="46"/>
        <v>67.294499999999999</v>
      </c>
      <c r="K530" s="89"/>
      <c r="L530" s="17">
        <f t="shared" si="49"/>
        <v>67.294499999999999</v>
      </c>
    </row>
    <row r="531" spans="1:12" s="18" customFormat="1" ht="15" customHeight="1">
      <c r="A531" s="63" t="s">
        <v>115</v>
      </c>
      <c r="B531" s="64" t="s">
        <v>613</v>
      </c>
      <c r="C531" s="69"/>
      <c r="D531" s="13" t="s">
        <v>0</v>
      </c>
      <c r="E531" s="14">
        <v>1</v>
      </c>
      <c r="F531" s="15">
        <v>60.900000000000006</v>
      </c>
      <c r="G531" s="15">
        <f t="shared" si="43"/>
        <v>60.900000000000006</v>
      </c>
      <c r="H531" s="16">
        <v>6.3945000000000007</v>
      </c>
      <c r="I531" s="16">
        <f t="shared" si="44"/>
        <v>6.3945000000000007</v>
      </c>
      <c r="J531" s="17">
        <f t="shared" si="46"/>
        <v>67.294499999999999</v>
      </c>
      <c r="K531" s="89"/>
      <c r="L531" s="17">
        <f t="shared" si="49"/>
        <v>67.294499999999999</v>
      </c>
    </row>
    <row r="532" spans="1:12" s="18" customFormat="1" ht="15" customHeight="1">
      <c r="A532" s="63" t="s">
        <v>115</v>
      </c>
      <c r="B532" s="64" t="s">
        <v>614</v>
      </c>
      <c r="C532" s="69"/>
      <c r="D532" s="13" t="s">
        <v>0</v>
      </c>
      <c r="E532" s="14">
        <v>1</v>
      </c>
      <c r="F532" s="15">
        <v>71.400000000000006</v>
      </c>
      <c r="G532" s="15">
        <f t="shared" si="43"/>
        <v>71.400000000000006</v>
      </c>
      <c r="H532" s="16">
        <v>7.4970000000000008</v>
      </c>
      <c r="I532" s="16">
        <f t="shared" si="44"/>
        <v>7.4970000000000008</v>
      </c>
      <c r="J532" s="17">
        <f t="shared" si="46"/>
        <v>78.897000000000006</v>
      </c>
      <c r="K532" s="89"/>
      <c r="L532" s="17">
        <f t="shared" si="49"/>
        <v>78.897000000000006</v>
      </c>
    </row>
    <row r="533" spans="1:12" s="18" customFormat="1" ht="15" customHeight="1">
      <c r="A533" s="63" t="s">
        <v>115</v>
      </c>
      <c r="B533" s="64" t="s">
        <v>615</v>
      </c>
      <c r="C533" s="69"/>
      <c r="D533" s="13" t="s">
        <v>0</v>
      </c>
      <c r="E533" s="14">
        <v>1</v>
      </c>
      <c r="F533" s="15">
        <v>128.1</v>
      </c>
      <c r="G533" s="15">
        <f t="shared" si="43"/>
        <v>128.1</v>
      </c>
      <c r="H533" s="16">
        <v>13.450500000000002</v>
      </c>
      <c r="I533" s="16">
        <f t="shared" si="44"/>
        <v>13.450500000000002</v>
      </c>
      <c r="J533" s="17">
        <f t="shared" si="46"/>
        <v>141.5505</v>
      </c>
      <c r="K533" s="89"/>
      <c r="L533" s="17">
        <f t="shared" si="49"/>
        <v>141.5505</v>
      </c>
    </row>
    <row r="534" spans="1:12" s="18" customFormat="1" ht="15" customHeight="1">
      <c r="A534" s="63" t="s">
        <v>115</v>
      </c>
      <c r="B534" s="64" t="s">
        <v>618</v>
      </c>
      <c r="C534" s="69"/>
      <c r="D534" s="61" t="s">
        <v>624</v>
      </c>
      <c r="E534" s="14">
        <v>1</v>
      </c>
      <c r="F534" s="15">
        <v>93.45</v>
      </c>
      <c r="G534" s="15">
        <f t="shared" si="43"/>
        <v>93.45</v>
      </c>
      <c r="H534" s="16">
        <v>9.8122500000000006</v>
      </c>
      <c r="I534" s="16">
        <f t="shared" si="44"/>
        <v>9.8122500000000006</v>
      </c>
      <c r="J534" s="17">
        <f t="shared" si="46"/>
        <v>103.26225000000001</v>
      </c>
      <c r="K534" s="89"/>
      <c r="L534" s="17">
        <f t="shared" si="49"/>
        <v>103.26225000000001</v>
      </c>
    </row>
    <row r="535" spans="1:12" s="18" customFormat="1" ht="15" customHeight="1">
      <c r="A535" s="63" t="s">
        <v>115</v>
      </c>
      <c r="B535" s="64" t="s">
        <v>619</v>
      </c>
      <c r="C535" s="69"/>
      <c r="D535" s="61" t="s">
        <v>624</v>
      </c>
      <c r="E535" s="14">
        <v>1</v>
      </c>
      <c r="F535" s="15">
        <v>36.960000000000008</v>
      </c>
      <c r="G535" s="15">
        <f t="shared" si="43"/>
        <v>36.960000000000008</v>
      </c>
      <c r="H535" s="16">
        <v>3.8808000000000011</v>
      </c>
      <c r="I535" s="16">
        <f t="shared" si="44"/>
        <v>3.8808000000000011</v>
      </c>
      <c r="J535" s="17">
        <f t="shared" ref="J535:J549" si="54">+G535+I535</f>
        <v>40.840800000000009</v>
      </c>
      <c r="K535" s="89"/>
      <c r="L535" s="17">
        <f t="shared" si="49"/>
        <v>40.840800000000009</v>
      </c>
    </row>
    <row r="536" spans="1:12" s="18" customFormat="1" ht="15" customHeight="1">
      <c r="A536" s="63" t="s">
        <v>115</v>
      </c>
      <c r="B536" s="64" t="s">
        <v>620</v>
      </c>
      <c r="C536" s="69"/>
      <c r="D536" s="61" t="s">
        <v>624</v>
      </c>
      <c r="E536" s="14">
        <v>1</v>
      </c>
      <c r="F536" s="15">
        <v>9.9749999999999996</v>
      </c>
      <c r="G536" s="15">
        <f t="shared" si="43"/>
        <v>9.9749999999999996</v>
      </c>
      <c r="H536" s="16">
        <v>1.0473750000000002</v>
      </c>
      <c r="I536" s="16">
        <f t="shared" si="44"/>
        <v>1.0473750000000002</v>
      </c>
      <c r="J536" s="17">
        <f t="shared" si="54"/>
        <v>11.022375</v>
      </c>
      <c r="K536" s="89"/>
      <c r="L536" s="17">
        <f t="shared" si="49"/>
        <v>11.022375</v>
      </c>
    </row>
    <row r="537" spans="1:12" s="18" customFormat="1" ht="15" customHeight="1">
      <c r="A537" s="63" t="s">
        <v>115</v>
      </c>
      <c r="B537" s="64" t="s">
        <v>675</v>
      </c>
      <c r="C537" s="69"/>
      <c r="D537" s="13" t="s">
        <v>0</v>
      </c>
      <c r="E537" s="14">
        <v>1</v>
      </c>
      <c r="F537" s="15">
        <v>1323</v>
      </c>
      <c r="G537" s="15">
        <f t="shared" si="43"/>
        <v>1323</v>
      </c>
      <c r="H537" s="16">
        <v>138.91500000000002</v>
      </c>
      <c r="I537" s="16">
        <f t="shared" si="44"/>
        <v>138.91500000000002</v>
      </c>
      <c r="J537" s="17">
        <f t="shared" si="54"/>
        <v>1461.915</v>
      </c>
      <c r="K537" s="89"/>
      <c r="L537" s="17">
        <f t="shared" si="49"/>
        <v>1461.915</v>
      </c>
    </row>
    <row r="538" spans="1:12" s="18" customFormat="1" ht="15" customHeight="1">
      <c r="A538" s="63" t="s">
        <v>115</v>
      </c>
      <c r="B538" s="64" t="s">
        <v>676</v>
      </c>
      <c r="C538" s="69"/>
      <c r="D538" s="13" t="s">
        <v>0</v>
      </c>
      <c r="E538" s="14">
        <v>1</v>
      </c>
      <c r="F538" s="15">
        <v>1638</v>
      </c>
      <c r="G538" s="15">
        <f t="shared" si="43"/>
        <v>1638</v>
      </c>
      <c r="H538" s="16">
        <v>171.99</v>
      </c>
      <c r="I538" s="16">
        <f t="shared" si="44"/>
        <v>171.99</v>
      </c>
      <c r="J538" s="17">
        <f t="shared" si="54"/>
        <v>1809.99</v>
      </c>
      <c r="K538" s="89"/>
      <c r="L538" s="17">
        <f t="shared" si="49"/>
        <v>1809.99</v>
      </c>
    </row>
    <row r="539" spans="1:12" s="18" customFormat="1" ht="15" customHeight="1">
      <c r="A539" s="63" t="s">
        <v>115</v>
      </c>
      <c r="B539" s="64" t="s">
        <v>677</v>
      </c>
      <c r="C539" s="69"/>
      <c r="D539" s="13" t="s">
        <v>0</v>
      </c>
      <c r="E539" s="14">
        <v>1</v>
      </c>
      <c r="F539" s="15">
        <v>1638</v>
      </c>
      <c r="G539" s="15">
        <f t="shared" si="43"/>
        <v>1638</v>
      </c>
      <c r="H539" s="16">
        <v>171.99</v>
      </c>
      <c r="I539" s="16">
        <f t="shared" si="44"/>
        <v>171.99</v>
      </c>
      <c r="J539" s="17">
        <f t="shared" si="54"/>
        <v>1809.99</v>
      </c>
      <c r="K539" s="89"/>
      <c r="L539" s="17">
        <f t="shared" si="49"/>
        <v>1809.99</v>
      </c>
    </row>
    <row r="540" spans="1:12" s="18" customFormat="1" ht="15" customHeight="1">
      <c r="A540" s="63" t="s">
        <v>115</v>
      </c>
      <c r="B540" s="64" t="s">
        <v>678</v>
      </c>
      <c r="C540" s="69"/>
      <c r="D540" s="13" t="s">
        <v>0</v>
      </c>
      <c r="E540" s="14">
        <v>1</v>
      </c>
      <c r="F540" s="15">
        <v>1228.5</v>
      </c>
      <c r="G540" s="15">
        <f t="shared" si="43"/>
        <v>1228.5</v>
      </c>
      <c r="H540" s="16">
        <v>128.99250000000001</v>
      </c>
      <c r="I540" s="16">
        <f t="shared" si="44"/>
        <v>128.99250000000001</v>
      </c>
      <c r="J540" s="17">
        <f t="shared" si="54"/>
        <v>1357.4925000000001</v>
      </c>
      <c r="K540" s="89"/>
      <c r="L540" s="17">
        <f t="shared" si="49"/>
        <v>1357.4925000000001</v>
      </c>
    </row>
    <row r="541" spans="1:12" s="18" customFormat="1" ht="15" customHeight="1">
      <c r="A541" s="63" t="s">
        <v>115</v>
      </c>
      <c r="B541" s="64" t="s">
        <v>679</v>
      </c>
      <c r="C541" s="69"/>
      <c r="D541" s="13" t="s">
        <v>0</v>
      </c>
      <c r="E541" s="14">
        <v>1</v>
      </c>
      <c r="F541" s="15">
        <v>1963.5</v>
      </c>
      <c r="G541" s="15">
        <f t="shared" si="43"/>
        <v>1963.5</v>
      </c>
      <c r="H541" s="16">
        <v>206.16750000000005</v>
      </c>
      <c r="I541" s="16">
        <f t="shared" si="44"/>
        <v>206.16750000000005</v>
      </c>
      <c r="J541" s="17">
        <f t="shared" si="54"/>
        <v>2169.6675</v>
      </c>
      <c r="K541" s="89"/>
      <c r="L541" s="17">
        <f t="shared" si="49"/>
        <v>2169.6675</v>
      </c>
    </row>
    <row r="542" spans="1:12" s="18" customFormat="1" ht="15" customHeight="1">
      <c r="A542" s="63" t="s">
        <v>115</v>
      </c>
      <c r="B542" s="64" t="s">
        <v>680</v>
      </c>
      <c r="C542" s="69"/>
      <c r="D542" s="13" t="s">
        <v>0</v>
      </c>
      <c r="E542" s="14">
        <v>1</v>
      </c>
      <c r="F542" s="15">
        <v>2408.4059999999999</v>
      </c>
      <c r="G542" s="15">
        <f t="shared" si="43"/>
        <v>2408.4059999999999</v>
      </c>
      <c r="H542" s="16">
        <v>252.88263000000001</v>
      </c>
      <c r="I542" s="16">
        <f t="shared" si="44"/>
        <v>252.88263000000001</v>
      </c>
      <c r="J542" s="17">
        <f t="shared" si="54"/>
        <v>2661.28863</v>
      </c>
      <c r="K542" s="89"/>
      <c r="L542" s="17">
        <f t="shared" si="49"/>
        <v>2661.28863</v>
      </c>
    </row>
    <row r="543" spans="1:12" s="18" customFormat="1" ht="15" customHeight="1">
      <c r="A543" s="63" t="s">
        <v>115</v>
      </c>
      <c r="B543" s="66" t="s">
        <v>681</v>
      </c>
      <c r="C543" s="69"/>
      <c r="D543" s="13" t="s">
        <v>0</v>
      </c>
      <c r="E543" s="14">
        <v>1</v>
      </c>
      <c r="F543" s="15">
        <v>88.2</v>
      </c>
      <c r="G543" s="15">
        <f t="shared" si="43"/>
        <v>88.2</v>
      </c>
      <c r="H543" s="16">
        <v>9.261000000000001</v>
      </c>
      <c r="I543" s="16">
        <f t="shared" si="44"/>
        <v>9.261000000000001</v>
      </c>
      <c r="J543" s="17">
        <f t="shared" si="54"/>
        <v>97.460999999999999</v>
      </c>
      <c r="K543" s="89"/>
      <c r="L543" s="17">
        <f t="shared" si="49"/>
        <v>97.460999999999999</v>
      </c>
    </row>
    <row r="544" spans="1:12" s="18" customFormat="1" ht="15" customHeight="1">
      <c r="A544" s="63" t="s">
        <v>115</v>
      </c>
      <c r="B544" s="64" t="s">
        <v>682</v>
      </c>
      <c r="C544" s="69"/>
      <c r="D544" s="13" t="s">
        <v>0</v>
      </c>
      <c r="E544" s="14">
        <v>1</v>
      </c>
      <c r="F544" s="15">
        <v>210</v>
      </c>
      <c r="G544" s="15">
        <f t="shared" si="43"/>
        <v>210</v>
      </c>
      <c r="H544" s="16">
        <v>22.05</v>
      </c>
      <c r="I544" s="16">
        <f t="shared" si="44"/>
        <v>22.05</v>
      </c>
      <c r="J544" s="17">
        <f t="shared" si="54"/>
        <v>232.05</v>
      </c>
      <c r="K544" s="89"/>
      <c r="L544" s="17">
        <f t="shared" si="49"/>
        <v>232.05</v>
      </c>
    </row>
    <row r="545" spans="1:12" s="18" customFormat="1" ht="15" customHeight="1">
      <c r="A545" s="63" t="s">
        <v>115</v>
      </c>
      <c r="B545" s="64" t="s">
        <v>683</v>
      </c>
      <c r="C545" s="69"/>
      <c r="D545" s="13" t="s">
        <v>0</v>
      </c>
      <c r="E545" s="14">
        <v>1</v>
      </c>
      <c r="F545" s="15">
        <v>4641</v>
      </c>
      <c r="G545" s="15">
        <f t="shared" si="43"/>
        <v>4641</v>
      </c>
      <c r="H545" s="16">
        <v>487.30500000000006</v>
      </c>
      <c r="I545" s="16">
        <f t="shared" si="44"/>
        <v>487.30500000000006</v>
      </c>
      <c r="J545" s="17">
        <f t="shared" si="54"/>
        <v>5128.3050000000003</v>
      </c>
      <c r="K545" s="89"/>
      <c r="L545" s="17">
        <f t="shared" si="49"/>
        <v>5128.3050000000003</v>
      </c>
    </row>
    <row r="546" spans="1:12" s="18" customFormat="1" ht="15" customHeight="1">
      <c r="A546" s="63" t="s">
        <v>115</v>
      </c>
      <c r="B546" s="64" t="s">
        <v>684</v>
      </c>
      <c r="C546" s="69"/>
      <c r="D546" s="13" t="s">
        <v>0</v>
      </c>
      <c r="E546" s="14">
        <v>1</v>
      </c>
      <c r="F546" s="15">
        <v>2205</v>
      </c>
      <c r="G546" s="15">
        <f t="shared" si="43"/>
        <v>2205</v>
      </c>
      <c r="H546" s="16">
        <v>231.52500000000001</v>
      </c>
      <c r="I546" s="16">
        <f t="shared" si="44"/>
        <v>231.52500000000001</v>
      </c>
      <c r="J546" s="17">
        <f t="shared" si="54"/>
        <v>2436.5250000000001</v>
      </c>
      <c r="K546" s="89"/>
      <c r="L546" s="17">
        <f t="shared" si="49"/>
        <v>2436.5250000000001</v>
      </c>
    </row>
    <row r="547" spans="1:12" s="18" customFormat="1" ht="15" customHeight="1">
      <c r="A547" s="63" t="s">
        <v>115</v>
      </c>
      <c r="B547" s="64" t="s">
        <v>685</v>
      </c>
      <c r="C547" s="69"/>
      <c r="D547" s="60" t="s">
        <v>623</v>
      </c>
      <c r="E547" s="14">
        <v>1</v>
      </c>
      <c r="F547" s="15">
        <v>2702.7000000000003</v>
      </c>
      <c r="G547" s="15">
        <f t="shared" si="43"/>
        <v>2702.7000000000003</v>
      </c>
      <c r="H547" s="16">
        <v>283.78350000000006</v>
      </c>
      <c r="I547" s="16">
        <f t="shared" si="44"/>
        <v>283.78350000000006</v>
      </c>
      <c r="J547" s="17">
        <f t="shared" si="54"/>
        <v>2986.4835000000003</v>
      </c>
      <c r="K547" s="89"/>
      <c r="L547" s="17">
        <f t="shared" si="49"/>
        <v>2986.4835000000003</v>
      </c>
    </row>
    <row r="548" spans="1:12" s="18" customFormat="1" ht="15" customHeight="1">
      <c r="A548" s="63" t="s">
        <v>115</v>
      </c>
      <c r="B548" s="64" t="s">
        <v>688</v>
      </c>
      <c r="C548" s="69"/>
      <c r="D548" s="13" t="s">
        <v>0</v>
      </c>
      <c r="E548" s="14">
        <v>1</v>
      </c>
      <c r="F548" s="15">
        <v>127.05000000000001</v>
      </c>
      <c r="G548" s="15">
        <f t="shared" si="43"/>
        <v>127.05000000000001</v>
      </c>
      <c r="H548" s="16">
        <v>13.340250000000003</v>
      </c>
      <c r="I548" s="16">
        <f t="shared" si="44"/>
        <v>13.340250000000003</v>
      </c>
      <c r="J548" s="17">
        <f t="shared" si="54"/>
        <v>140.39025000000001</v>
      </c>
      <c r="K548" s="89"/>
      <c r="L548" s="17">
        <f t="shared" si="49"/>
        <v>140.39025000000001</v>
      </c>
    </row>
    <row r="549" spans="1:12" s="18" customFormat="1" ht="15" customHeight="1">
      <c r="A549" s="63" t="s">
        <v>115</v>
      </c>
      <c r="B549" s="64" t="s">
        <v>689</v>
      </c>
      <c r="C549" s="69"/>
      <c r="D549" s="13" t="s">
        <v>0</v>
      </c>
      <c r="E549" s="14">
        <v>1</v>
      </c>
      <c r="F549" s="15">
        <v>127.05000000000001</v>
      </c>
      <c r="G549" s="15">
        <f t="shared" si="43"/>
        <v>127.05000000000001</v>
      </c>
      <c r="H549" s="16">
        <v>13.340250000000003</v>
      </c>
      <c r="I549" s="16">
        <f t="shared" si="44"/>
        <v>13.340250000000003</v>
      </c>
      <c r="J549" s="17">
        <f t="shared" si="54"/>
        <v>140.39025000000001</v>
      </c>
      <c r="K549" s="89"/>
      <c r="L549" s="17">
        <f t="shared" si="49"/>
        <v>140.39025000000001</v>
      </c>
    </row>
    <row r="550" spans="1:12" ht="15" customHeight="1">
      <c r="A550" s="28"/>
      <c r="B550" s="29"/>
      <c r="C550" s="68"/>
      <c r="D550" s="30"/>
      <c r="E550" s="31"/>
      <c r="F550" s="32"/>
      <c r="G550" s="32">
        <f>SUM(G3:G364)</f>
        <v>929517.0346428568</v>
      </c>
      <c r="H550" s="32"/>
      <c r="I550" s="32">
        <f>SUM(I3:I364)</f>
        <v>598224.42229335115</v>
      </c>
      <c r="J550" s="32">
        <f>SUM(J3:J364)</f>
        <v>1527741.4569362083</v>
      </c>
      <c r="K550" s="32"/>
      <c r="L550" s="32">
        <f>SUM(L3:L364)</f>
        <v>1527741.4569362083</v>
      </c>
    </row>
    <row r="551" spans="1:12" ht="15" customHeight="1">
      <c r="D551" s="35"/>
      <c r="E551" s="9"/>
    </row>
    <row r="552" spans="1:12" ht="15" customHeight="1">
      <c r="D552" s="35"/>
      <c r="E552" s="9"/>
      <c r="H552" s="40"/>
    </row>
  </sheetData>
  <mergeCells count="11">
    <mergeCell ref="A5:A28"/>
    <mergeCell ref="A29:A49"/>
    <mergeCell ref="J1:J2"/>
    <mergeCell ref="K1:K2"/>
    <mergeCell ref="L1:L2"/>
    <mergeCell ref="F1:G1"/>
    <mergeCell ref="H1:I1"/>
    <mergeCell ref="A1:B2"/>
    <mergeCell ref="D1:D2"/>
    <mergeCell ref="C1:C2"/>
    <mergeCell ref="E1:E2"/>
  </mergeCells>
  <printOptions horizontalCentered="1"/>
  <pageMargins left="0.59055118110236227" right="0.19685039370078741" top="0.47244094488188981" bottom="1.1417322834645669" header="0" footer="0.82677165354330717"/>
  <pageSetup paperSize="9" scale="33" orientation="landscape" blackAndWhite="1" horizontalDpi="4294967293" verticalDpi="300" r:id="rId1"/>
  <headerFooter alignWithMargins="0"/>
  <rowBreaks count="1" manualBreakCount="1">
    <brk id="89" max="30" man="1"/>
  </rowBreaks>
  <ignoredErrors>
    <ignoredError sqref="A449 A371:A374 A365:A366 A384:A389 A262:A266 A257:A260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2:L45"/>
  <sheetViews>
    <sheetView topLeftCell="A22" workbookViewId="0">
      <selection activeCell="C48" sqref="C48"/>
    </sheetView>
  </sheetViews>
  <sheetFormatPr defaultRowHeight="12.75"/>
  <cols>
    <col min="1" max="1" width="11.25" style="1" bestFit="1" customWidth="1"/>
    <col min="2" max="2" width="7.75" style="1" bestFit="1" customWidth="1"/>
    <col min="3" max="3" width="57.75" style="2" customWidth="1"/>
    <col min="4" max="6" width="10.5" style="2" customWidth="1"/>
    <col min="7" max="8" width="9" style="2"/>
    <col min="9" max="9" width="11.125" style="2" bestFit="1" customWidth="1"/>
    <col min="10" max="16384" width="9" style="2"/>
  </cols>
  <sheetData>
    <row r="2" spans="1:12" s="4" customFormat="1" ht="25.5">
      <c r="A2" s="5" t="s">
        <v>108</v>
      </c>
      <c r="B2" s="5" t="s">
        <v>109</v>
      </c>
      <c r="C2" s="5" t="s">
        <v>193</v>
      </c>
      <c r="D2" s="5" t="s">
        <v>427</v>
      </c>
      <c r="E2" s="5" t="s">
        <v>428</v>
      </c>
      <c r="F2" s="5" t="s">
        <v>429</v>
      </c>
    </row>
    <row r="3" spans="1:12">
      <c r="A3" s="6" t="s">
        <v>67</v>
      </c>
      <c r="B3" s="7">
        <v>1501601</v>
      </c>
      <c r="C3" s="7" t="s">
        <v>210</v>
      </c>
      <c r="D3" s="8"/>
      <c r="E3" s="8">
        <v>42061</v>
      </c>
      <c r="F3" s="8">
        <v>42369</v>
      </c>
      <c r="J3" s="3"/>
      <c r="K3" s="3"/>
      <c r="L3" s="3"/>
    </row>
    <row r="4" spans="1:12">
      <c r="A4" s="6" t="s">
        <v>68</v>
      </c>
      <c r="B4" s="7">
        <v>1501602</v>
      </c>
      <c r="C4" s="7" t="s">
        <v>211</v>
      </c>
      <c r="D4" s="8"/>
      <c r="E4" s="8">
        <v>42061</v>
      </c>
      <c r="F4" s="8">
        <v>42369</v>
      </c>
      <c r="J4" s="3"/>
      <c r="K4" s="3"/>
      <c r="L4" s="3"/>
    </row>
    <row r="5" spans="1:12">
      <c r="A5" s="6" t="s">
        <v>69</v>
      </c>
      <c r="B5" s="7">
        <v>1502601</v>
      </c>
      <c r="C5" s="7" t="s">
        <v>212</v>
      </c>
      <c r="D5" s="8"/>
      <c r="E5" s="8">
        <v>42061</v>
      </c>
      <c r="F5" s="8">
        <v>42369</v>
      </c>
      <c r="J5" s="3"/>
      <c r="K5" s="3"/>
      <c r="L5" s="3"/>
    </row>
    <row r="6" spans="1:12">
      <c r="A6" s="6" t="s">
        <v>70</v>
      </c>
      <c r="B6" s="7">
        <v>1502602</v>
      </c>
      <c r="C6" s="7" t="s">
        <v>213</v>
      </c>
      <c r="D6" s="8"/>
      <c r="E6" s="8">
        <v>42061</v>
      </c>
      <c r="F6" s="8">
        <v>42369</v>
      </c>
      <c r="J6" s="3"/>
      <c r="K6" s="3"/>
      <c r="L6" s="3"/>
    </row>
    <row r="7" spans="1:12">
      <c r="A7" s="6" t="s">
        <v>71</v>
      </c>
      <c r="B7" s="7">
        <v>1532601</v>
      </c>
      <c r="C7" s="7" t="s">
        <v>214</v>
      </c>
      <c r="D7" s="8"/>
      <c r="E7" s="8">
        <v>42061</v>
      </c>
      <c r="F7" s="8">
        <v>42369</v>
      </c>
      <c r="J7" s="3"/>
      <c r="K7" s="3"/>
      <c r="L7" s="3"/>
    </row>
    <row r="8" spans="1:12">
      <c r="A8" s="6" t="s">
        <v>72</v>
      </c>
      <c r="B8" s="7">
        <v>1511601</v>
      </c>
      <c r="C8" s="7" t="s">
        <v>213</v>
      </c>
      <c r="D8" s="8"/>
      <c r="E8" s="8">
        <v>42061</v>
      </c>
      <c r="F8" s="8">
        <v>42369</v>
      </c>
      <c r="J8" s="3"/>
      <c r="K8" s="3"/>
      <c r="L8" s="3"/>
    </row>
    <row r="9" spans="1:12">
      <c r="A9" s="6" t="s">
        <v>73</v>
      </c>
      <c r="B9" s="7">
        <v>1518601</v>
      </c>
      <c r="C9" s="7" t="s">
        <v>211</v>
      </c>
      <c r="D9" s="8"/>
      <c r="E9" s="8">
        <v>42061</v>
      </c>
      <c r="F9" s="8">
        <v>42369</v>
      </c>
      <c r="J9" s="3"/>
      <c r="K9" s="3"/>
      <c r="L9" s="3"/>
    </row>
    <row r="10" spans="1:12">
      <c r="A10" s="6" t="s">
        <v>74</v>
      </c>
      <c r="B10" s="7">
        <v>1513601</v>
      </c>
      <c r="C10" s="7" t="s">
        <v>213</v>
      </c>
      <c r="D10" s="8"/>
      <c r="E10" s="8">
        <v>42061</v>
      </c>
      <c r="F10" s="8">
        <v>42369</v>
      </c>
      <c r="J10" s="3"/>
      <c r="K10" s="3"/>
      <c r="L10" s="3"/>
    </row>
    <row r="11" spans="1:12">
      <c r="A11" s="6" t="s">
        <v>75</v>
      </c>
      <c r="B11" s="7">
        <v>1514601</v>
      </c>
      <c r="C11" s="7" t="s">
        <v>210</v>
      </c>
      <c r="D11" s="8"/>
      <c r="E11" s="8">
        <v>42061</v>
      </c>
      <c r="F11" s="8">
        <v>42369</v>
      </c>
      <c r="J11" s="3"/>
      <c r="K11" s="3"/>
      <c r="L11" s="3"/>
    </row>
    <row r="12" spans="1:12">
      <c r="A12" s="6" t="s">
        <v>192</v>
      </c>
      <c r="B12" s="7">
        <v>1528601</v>
      </c>
      <c r="C12" s="7" t="s">
        <v>215</v>
      </c>
      <c r="D12" s="8"/>
      <c r="E12" s="8">
        <v>42061</v>
      </c>
      <c r="F12" s="8">
        <v>42369</v>
      </c>
      <c r="J12" s="3"/>
      <c r="K12" s="3"/>
      <c r="L12" s="3"/>
    </row>
    <row r="13" spans="1:12">
      <c r="A13" s="6" t="s">
        <v>76</v>
      </c>
      <c r="B13" s="7">
        <v>1515601</v>
      </c>
      <c r="C13" s="7" t="s">
        <v>213</v>
      </c>
      <c r="D13" s="8"/>
      <c r="E13" s="8">
        <v>42061</v>
      </c>
      <c r="F13" s="8">
        <v>42369</v>
      </c>
      <c r="J13" s="3"/>
      <c r="K13" s="3"/>
      <c r="L13" s="3"/>
    </row>
    <row r="14" spans="1:12">
      <c r="A14" s="6" t="s">
        <v>77</v>
      </c>
      <c r="B14" s="7">
        <v>1503601</v>
      </c>
      <c r="C14" s="7" t="s">
        <v>216</v>
      </c>
      <c r="D14" s="8"/>
      <c r="E14" s="8">
        <v>42061</v>
      </c>
      <c r="F14" s="8">
        <v>42369</v>
      </c>
      <c r="J14" s="3"/>
      <c r="K14" s="3"/>
      <c r="L14" s="3"/>
    </row>
    <row r="15" spans="1:12">
      <c r="A15" s="6" t="s">
        <v>78</v>
      </c>
      <c r="B15" s="7">
        <v>1503602</v>
      </c>
      <c r="C15" s="7" t="s">
        <v>211</v>
      </c>
      <c r="D15" s="8"/>
      <c r="E15" s="8">
        <v>42061</v>
      </c>
      <c r="F15" s="8">
        <v>42369</v>
      </c>
      <c r="J15" s="3"/>
      <c r="K15" s="3"/>
      <c r="L15" s="3"/>
    </row>
    <row r="16" spans="1:12">
      <c r="A16" s="6" t="s">
        <v>79</v>
      </c>
      <c r="B16" s="7">
        <v>1516601</v>
      </c>
      <c r="C16" s="7" t="s">
        <v>214</v>
      </c>
      <c r="D16" s="8"/>
      <c r="E16" s="8">
        <v>42061</v>
      </c>
      <c r="F16" s="8">
        <v>42369</v>
      </c>
      <c r="J16" s="3"/>
      <c r="K16" s="3"/>
      <c r="L16" s="3"/>
    </row>
    <row r="17" spans="1:12">
      <c r="A17" s="6" t="s">
        <v>80</v>
      </c>
      <c r="B17" s="7">
        <v>1517601</v>
      </c>
      <c r="C17" s="7" t="s">
        <v>210</v>
      </c>
      <c r="D17" s="8"/>
      <c r="E17" s="8">
        <v>42061</v>
      </c>
      <c r="F17" s="8">
        <v>42369</v>
      </c>
      <c r="J17" s="3"/>
      <c r="K17" s="3"/>
      <c r="L17" s="3"/>
    </row>
    <row r="18" spans="1:12">
      <c r="A18" s="6" t="s">
        <v>81</v>
      </c>
      <c r="B18" s="7">
        <v>1530601</v>
      </c>
      <c r="C18" s="7" t="s">
        <v>212</v>
      </c>
      <c r="D18" s="8"/>
      <c r="E18" s="8">
        <v>42061</v>
      </c>
      <c r="F18" s="8">
        <v>42369</v>
      </c>
      <c r="J18" s="3"/>
      <c r="K18" s="3"/>
      <c r="L18" s="3"/>
    </row>
    <row r="19" spans="1:12">
      <c r="A19" s="6" t="s">
        <v>82</v>
      </c>
      <c r="B19" s="7">
        <v>1525601</v>
      </c>
      <c r="C19" s="7" t="s">
        <v>214</v>
      </c>
      <c r="D19" s="8"/>
      <c r="E19" s="8">
        <v>42061</v>
      </c>
      <c r="F19" s="8">
        <v>42369</v>
      </c>
      <c r="J19" s="3"/>
      <c r="K19" s="3"/>
      <c r="L19" s="3"/>
    </row>
    <row r="20" spans="1:12">
      <c r="A20" s="6" t="s">
        <v>83</v>
      </c>
      <c r="B20" s="7">
        <v>1526601</v>
      </c>
      <c r="C20" s="7" t="s">
        <v>213</v>
      </c>
      <c r="D20" s="8"/>
      <c r="E20" s="8">
        <v>42061</v>
      </c>
      <c r="F20" s="8">
        <v>42369</v>
      </c>
      <c r="J20" s="3"/>
      <c r="K20" s="3"/>
      <c r="L20" s="3"/>
    </row>
    <row r="21" spans="1:12">
      <c r="A21" s="6" t="s">
        <v>84</v>
      </c>
      <c r="B21" s="7">
        <v>1524601</v>
      </c>
      <c r="C21" s="7" t="s">
        <v>213</v>
      </c>
      <c r="D21" s="8"/>
      <c r="E21" s="8">
        <v>42061</v>
      </c>
      <c r="F21" s="8">
        <v>42369</v>
      </c>
      <c r="J21" s="3"/>
      <c r="K21" s="3"/>
      <c r="L21" s="3"/>
    </row>
    <row r="22" spans="1:12">
      <c r="A22" s="6" t="s">
        <v>85</v>
      </c>
      <c r="B22" s="7">
        <v>1527601</v>
      </c>
      <c r="C22" s="7" t="s">
        <v>210</v>
      </c>
      <c r="D22" s="8"/>
      <c r="E22" s="8">
        <v>42061</v>
      </c>
      <c r="F22" s="8">
        <v>42369</v>
      </c>
      <c r="J22" s="3"/>
      <c r="K22" s="3"/>
    </row>
    <row r="23" spans="1:12">
      <c r="A23" s="6" t="s">
        <v>86</v>
      </c>
      <c r="B23" s="7">
        <v>1507601</v>
      </c>
      <c r="C23" s="7" t="s">
        <v>214</v>
      </c>
      <c r="D23" s="8"/>
      <c r="E23" s="8">
        <v>42061</v>
      </c>
      <c r="F23" s="8">
        <v>42369</v>
      </c>
      <c r="J23" s="3"/>
      <c r="K23" s="3"/>
      <c r="L23" s="3"/>
    </row>
    <row r="24" spans="1:12">
      <c r="A24" s="6" t="s">
        <v>87</v>
      </c>
      <c r="B24" s="7">
        <v>1507602</v>
      </c>
      <c r="C24" s="7" t="s">
        <v>216</v>
      </c>
      <c r="D24" s="8"/>
      <c r="E24" s="8">
        <v>42061</v>
      </c>
      <c r="F24" s="8">
        <v>42369</v>
      </c>
      <c r="J24" s="3"/>
      <c r="K24" s="3"/>
      <c r="L24" s="3"/>
    </row>
    <row r="25" spans="1:12">
      <c r="A25" s="6" t="s">
        <v>88</v>
      </c>
      <c r="B25" s="7">
        <v>1522601</v>
      </c>
      <c r="C25" s="7" t="s">
        <v>217</v>
      </c>
      <c r="D25" s="8"/>
      <c r="E25" s="8">
        <v>42061</v>
      </c>
      <c r="F25" s="8">
        <v>42369</v>
      </c>
      <c r="J25" s="3"/>
      <c r="K25" s="3"/>
      <c r="L25" s="3"/>
    </row>
    <row r="26" spans="1:12">
      <c r="A26" s="6" t="s">
        <v>89</v>
      </c>
      <c r="B26" s="7">
        <v>1504601</v>
      </c>
      <c r="C26" s="7" t="s">
        <v>213</v>
      </c>
      <c r="D26" s="8"/>
      <c r="E26" s="8">
        <v>42061</v>
      </c>
      <c r="F26" s="8">
        <v>42369</v>
      </c>
      <c r="J26" s="3"/>
      <c r="K26" s="3"/>
      <c r="L26" s="3"/>
    </row>
    <row r="27" spans="1:12">
      <c r="A27" s="6" t="s">
        <v>90</v>
      </c>
      <c r="B27" s="7">
        <v>1504602</v>
      </c>
      <c r="C27" s="7" t="s">
        <v>218</v>
      </c>
      <c r="D27" s="8"/>
      <c r="E27" s="8">
        <v>42061</v>
      </c>
      <c r="F27" s="8">
        <v>42369</v>
      </c>
      <c r="J27" s="3"/>
      <c r="K27" s="3"/>
      <c r="L27" s="3"/>
    </row>
    <row r="28" spans="1:12">
      <c r="A28" s="6" t="s">
        <v>91</v>
      </c>
      <c r="B28" s="7">
        <v>1508601</v>
      </c>
      <c r="C28" s="7" t="s">
        <v>219</v>
      </c>
      <c r="D28" s="8"/>
      <c r="E28" s="8">
        <v>42061</v>
      </c>
      <c r="F28" s="8">
        <v>42369</v>
      </c>
      <c r="J28" s="3"/>
      <c r="K28" s="3"/>
      <c r="L28" s="3"/>
    </row>
    <row r="29" spans="1:12">
      <c r="A29" s="6" t="s">
        <v>92</v>
      </c>
      <c r="B29" s="7">
        <v>1508602</v>
      </c>
      <c r="C29" s="7" t="s">
        <v>210</v>
      </c>
      <c r="D29" s="8"/>
      <c r="E29" s="8">
        <v>42061</v>
      </c>
      <c r="F29" s="8">
        <v>42369</v>
      </c>
      <c r="J29" s="3"/>
      <c r="K29" s="3"/>
      <c r="L29" s="3"/>
    </row>
    <row r="30" spans="1:12">
      <c r="A30" s="6" t="s">
        <v>93</v>
      </c>
      <c r="B30" s="7">
        <v>1519601</v>
      </c>
      <c r="C30" s="7" t="s">
        <v>210</v>
      </c>
      <c r="D30" s="8"/>
      <c r="E30" s="8">
        <v>42061</v>
      </c>
      <c r="F30" s="8">
        <v>42369</v>
      </c>
      <c r="J30" s="3"/>
      <c r="K30" s="3"/>
      <c r="L30" s="3"/>
    </row>
    <row r="31" spans="1:12">
      <c r="A31" s="6" t="s">
        <v>94</v>
      </c>
      <c r="B31" s="7">
        <v>1505601</v>
      </c>
      <c r="C31" s="7" t="s">
        <v>220</v>
      </c>
      <c r="D31" s="8"/>
      <c r="E31" s="8">
        <v>42061</v>
      </c>
      <c r="F31" s="8">
        <v>42369</v>
      </c>
      <c r="J31" s="3"/>
      <c r="K31" s="3"/>
      <c r="L31" s="3"/>
    </row>
    <row r="32" spans="1:12">
      <c r="A32" s="6" t="s">
        <v>95</v>
      </c>
      <c r="B32" s="7">
        <v>1505602</v>
      </c>
      <c r="C32" s="7" t="s">
        <v>213</v>
      </c>
      <c r="D32" s="8"/>
      <c r="E32" s="8">
        <v>42061</v>
      </c>
      <c r="F32" s="8">
        <v>42369</v>
      </c>
      <c r="J32" s="3"/>
      <c r="K32" s="3"/>
      <c r="L32" s="3"/>
    </row>
    <row r="33" spans="1:12">
      <c r="A33" s="6" t="s">
        <v>96</v>
      </c>
      <c r="B33" s="7">
        <v>1529601</v>
      </c>
      <c r="C33" s="7" t="s">
        <v>219</v>
      </c>
      <c r="D33" s="8"/>
      <c r="E33" s="8">
        <v>42061</v>
      </c>
      <c r="F33" s="8">
        <v>42369</v>
      </c>
      <c r="J33" s="3"/>
      <c r="K33" s="3"/>
      <c r="L33" s="3"/>
    </row>
    <row r="34" spans="1:12">
      <c r="A34" s="6" t="s">
        <v>97</v>
      </c>
      <c r="B34" s="7">
        <v>1509601</v>
      </c>
      <c r="C34" s="7" t="s">
        <v>218</v>
      </c>
      <c r="D34" s="8"/>
      <c r="E34" s="8">
        <v>42061</v>
      </c>
      <c r="F34" s="8">
        <v>42369</v>
      </c>
      <c r="J34" s="3"/>
      <c r="K34" s="3"/>
      <c r="L34" s="3"/>
    </row>
    <row r="35" spans="1:12">
      <c r="A35" s="6" t="s">
        <v>98</v>
      </c>
      <c r="B35" s="7">
        <v>1509602</v>
      </c>
      <c r="C35" s="7" t="s">
        <v>212</v>
      </c>
      <c r="D35" s="8"/>
      <c r="E35" s="8">
        <v>42061</v>
      </c>
      <c r="F35" s="8">
        <v>42369</v>
      </c>
      <c r="J35" s="3"/>
      <c r="K35" s="3"/>
      <c r="L35" s="3"/>
    </row>
    <row r="36" spans="1:12">
      <c r="A36" s="6" t="s">
        <v>99</v>
      </c>
      <c r="B36" s="7">
        <v>1510601</v>
      </c>
      <c r="C36" s="7" t="s">
        <v>213</v>
      </c>
      <c r="D36" s="8"/>
      <c r="E36" s="8">
        <v>42061</v>
      </c>
      <c r="F36" s="8">
        <v>42369</v>
      </c>
      <c r="J36" s="3"/>
      <c r="K36" s="3"/>
      <c r="L36" s="3"/>
    </row>
    <row r="37" spans="1:12">
      <c r="A37" s="6" t="s">
        <v>100</v>
      </c>
      <c r="B37" s="7">
        <v>1510602</v>
      </c>
      <c r="C37" s="7" t="s">
        <v>220</v>
      </c>
      <c r="D37" s="8"/>
      <c r="E37" s="8">
        <v>42061</v>
      </c>
      <c r="F37" s="8">
        <v>42369</v>
      </c>
      <c r="J37" s="3"/>
      <c r="K37" s="3"/>
      <c r="L37" s="3"/>
    </row>
    <row r="38" spans="1:12">
      <c r="A38" s="6" t="s">
        <v>101</v>
      </c>
      <c r="B38" s="7">
        <v>1520601</v>
      </c>
      <c r="C38" s="7" t="s">
        <v>219</v>
      </c>
      <c r="D38" s="8"/>
      <c r="E38" s="8">
        <v>42061</v>
      </c>
      <c r="F38" s="8">
        <v>42369</v>
      </c>
      <c r="J38" s="3"/>
      <c r="K38" s="3"/>
      <c r="L38" s="3"/>
    </row>
    <row r="39" spans="1:12">
      <c r="A39" s="6" t="s">
        <v>102</v>
      </c>
      <c r="B39" s="7">
        <v>1531601</v>
      </c>
      <c r="C39" s="7" t="s">
        <v>217</v>
      </c>
      <c r="D39" s="8"/>
      <c r="E39" s="8">
        <v>42061</v>
      </c>
      <c r="F39" s="8">
        <v>42369</v>
      </c>
      <c r="J39" s="3"/>
      <c r="K39" s="3"/>
    </row>
    <row r="40" spans="1:12">
      <c r="A40" s="6" t="s">
        <v>103</v>
      </c>
      <c r="B40" s="7">
        <v>1506601</v>
      </c>
      <c r="C40" s="7" t="s">
        <v>220</v>
      </c>
      <c r="D40" s="8"/>
      <c r="E40" s="8">
        <v>42061</v>
      </c>
      <c r="F40" s="8">
        <v>42369</v>
      </c>
      <c r="J40" s="3"/>
      <c r="K40" s="3"/>
      <c r="L40" s="3"/>
    </row>
    <row r="41" spans="1:12">
      <c r="A41" s="6" t="s">
        <v>104</v>
      </c>
      <c r="B41" s="7">
        <v>1506602</v>
      </c>
      <c r="C41" s="7" t="s">
        <v>217</v>
      </c>
      <c r="D41" s="8"/>
      <c r="E41" s="8">
        <v>42061</v>
      </c>
      <c r="F41" s="8">
        <v>42369</v>
      </c>
      <c r="J41" s="3"/>
      <c r="K41" s="3"/>
      <c r="L41" s="3"/>
    </row>
    <row r="42" spans="1:12">
      <c r="A42" s="6" t="s">
        <v>105</v>
      </c>
      <c r="B42" s="7">
        <v>1512601</v>
      </c>
      <c r="C42" s="7" t="s">
        <v>214</v>
      </c>
      <c r="D42" s="8"/>
      <c r="E42" s="8">
        <v>42061</v>
      </c>
      <c r="F42" s="8">
        <v>42369</v>
      </c>
      <c r="J42" s="3"/>
      <c r="K42" s="3"/>
      <c r="L42" s="3"/>
    </row>
    <row r="43" spans="1:12">
      <c r="A43" s="6" t="s">
        <v>453</v>
      </c>
      <c r="B43" s="7">
        <v>1521601</v>
      </c>
      <c r="C43" s="7" t="s">
        <v>211</v>
      </c>
      <c r="D43" s="8"/>
      <c r="E43" s="8">
        <v>42217</v>
      </c>
      <c r="F43" s="8">
        <v>42369</v>
      </c>
      <c r="J43" s="3"/>
      <c r="K43" s="3"/>
      <c r="L43" s="3"/>
    </row>
    <row r="44" spans="1:12">
      <c r="A44" s="6" t="s">
        <v>106</v>
      </c>
      <c r="B44" s="7">
        <v>1521601</v>
      </c>
      <c r="C44" s="7" t="s">
        <v>219</v>
      </c>
      <c r="D44" s="8"/>
      <c r="E44" s="8">
        <v>42061</v>
      </c>
      <c r="F44" s="8">
        <v>42369</v>
      </c>
      <c r="J44" s="3"/>
      <c r="K44" s="3"/>
      <c r="L44" s="3"/>
    </row>
    <row r="45" spans="1:12">
      <c r="A45" s="6" t="s">
        <v>107</v>
      </c>
      <c r="B45" s="7">
        <v>1523601</v>
      </c>
      <c r="C45" s="7" t="s">
        <v>217</v>
      </c>
      <c r="D45" s="8"/>
      <c r="E45" s="8">
        <v>42061</v>
      </c>
      <c r="F45" s="8">
        <v>42369</v>
      </c>
      <c r="J45" s="3"/>
      <c r="K45" s="3"/>
      <c r="L45" s="3"/>
    </row>
  </sheetData>
  <sheetProtection password="B209" sheet="1" objects="1" scenarios="1"/>
  <sortState ref="I3:L44">
    <sortCondition ref="I3:I4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10</vt:i4>
      </vt:variant>
    </vt:vector>
  </HeadingPairs>
  <TitlesOfParts>
    <vt:vector size="12" baseType="lpstr">
      <vt:lpstr>MALZEME VE MONTAJ</vt:lpstr>
      <vt:lpstr>VERİLER</vt:lpstr>
      <vt:lpstr>bdellerim</vt:lpstr>
      <vt:lpstr>'MALZEME VE MONTAJ'!bedeller</vt:lpstr>
      <vt:lpstr>bedellerim</vt:lpstr>
      <vt:lpstr>BÖLGE</vt:lpstr>
      <vt:lpstr>eder</vt:lpstr>
      <vt:lpstr>'MALZEME VE MONTAJ'!fiyat</vt:lpstr>
      <vt:lpstr>'MALZEME VE MONTAJ'!malzeme</vt:lpstr>
      <vt:lpstr>malzemeler</vt:lpstr>
      <vt:lpstr>mlzeme</vt:lpstr>
      <vt:lpstr>'MALZEME VE MONTAJ'!Yazdırma_Alanı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Adem YILDIRIM</dc:creator>
  <cp:lastModifiedBy>bimisl12</cp:lastModifiedBy>
  <cp:lastPrinted>2015-03-06T12:53:58Z</cp:lastPrinted>
  <dcterms:created xsi:type="dcterms:W3CDTF">1995-10-06T17:09:30Z</dcterms:created>
  <dcterms:modified xsi:type="dcterms:W3CDTF">2017-01-09T11:42:17Z</dcterms:modified>
</cp:coreProperties>
</file>